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58" documentId="120_S{2AC9BD13-BADA-5192-A53E-5A8FF88502F6}" xr6:coauthVersionLast="47" xr6:coauthVersionMax="47" xr10:uidLastSave="{F8774A9D-DD9E-4627-8036-0554F00141F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8" i="4"/>
  <c r="J13"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<sst xmlns="http://schemas.openxmlformats.org/spreadsheetml/2006/main" count="180316" uniqueCount="39139">
  <si>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</si>
  <si>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</si>
  <si>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</si>
  <si>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</si>
  <si>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</si>
  <si>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</si>
  <si>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</si>
  <si>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</si>
  <si>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</si>
  <si>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</si>
  <si>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</si>
  <si>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</si>
  <si>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</si>
  <si>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</si>
  <si>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</si>
  <si>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</si>
  <si>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</si>
  <si>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</si>
  <si>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</si>
  <si>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</si>
  <si>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</si>
  <si>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</si>
  <si>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</si>
  <si>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</si>
  <si>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</si>
  <si>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</si>
  <si>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</si>
  <si>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</si>
  <si>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</si>
  <si>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</si>
  <si>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</si>
  <si>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</si>
  <si>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</si>
  <si>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</si>
  <si>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</si>
  <si>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</si>
  <si>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</si>
  <si>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</si>
  <si>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</si>
  <si>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</si>
  <si>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</si>
  <si>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</si>
  <si>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</si>
  <si>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</si>
  <si>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</si>
  <si>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</si>
  <si>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</si>
  <si>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</si>
  <si>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</si>
  <si>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</si>
  <si>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</si>
  <si>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</si>
  <si>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</si>
  <si>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</si>
  <si>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</si>
  <si>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</si>
  <si>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</si>
  <si>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</si>
  <si>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</si>
  <si>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</si>
  <si>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</si>
  <si>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</si>
  <si>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</si>
  <si>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</si>
  <si>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</si>
  <si>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</si>
  <si>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</si>
  <si>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</si>
  <si>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</si>
  <si>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</si>
  <si>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</si>
  <si>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</si>
  <si>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</si>
  <si>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</si>
  <si>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</si>
  <si>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</si>
  <si>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</si>
  <si>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</si>
  <si>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</si>
  <si>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</si>
  <si>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</si>
  <si>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</si>
  <si>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</si>
  <si>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</si>
  <si>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</si>
  <si>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</si>
  <si>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</si>
  <si>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</si>
  <si>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</si>
  <si>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</si>
  <si>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</si>
  <si>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</si>
  <si>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</si>
  <si>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</si>
  <si>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</si>
  <si>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</si>
  <si>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</si>
  <si>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</si>
  <si>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</si>
  <si>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</si>
  <si>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</si>
  <si>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</si>
  <si>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</si>
  <si>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</si>
  <si>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</si>
  <si>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</si>
  <si>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</si>
  <si>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</si>
  <si>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</si>
  <si>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</si>
  <si>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</si>
  <si>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</si>
  <si>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</si>
  <si>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</si>
  <si>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</si>
  <si>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</si>
  <si>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</si>
  <si>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</si>
  <si>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</si>
  <si>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</si>
  <si>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</si>
  <si>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</si>
  <si>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</si>
  <si>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</si>
  <si>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</si>
  <si>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</si>
  <si>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</si>
  <si>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</si>
  <si>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</si>
  <si>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</si>
  <si>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</si>
  <si>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</si>
  <si>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</si>
  <si>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</si>
  <si>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</si>
  <si>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</si>
  <si>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</si>
  <si>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</si>
  <si>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</si>
  <si>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</si>
  <si>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</si>
  <si>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</si>
  <si>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</si>
  <si>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</si>
  <si>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</si>
  <si>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</si>
  <si>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</si>
  <si>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</si>
  <si>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</si>
  <si>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</si>
  <si>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</si>
  <si>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</si>
  <si>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</si>
  <si>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</si>
  <si>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</si>
  <si>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</si>
  <si>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</si>
  <si>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</si>
  <si>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</si>
  <si>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</si>
  <si>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</si>
  <si>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</si>
  <si>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</si>
  <si>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</si>
  <si>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</si>
  <si>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</si>
  <si>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</si>
  <si>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</si>
  <si>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</si>
  <si>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</si>
  <si>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</si>
  <si>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</si>
  <si>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</si>
  <si>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</si>
  <si>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</si>
  <si>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</si>
  <si>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</si>
  <si>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</si>
  <si>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</si>
  <si>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</si>
  <si>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</si>
  <si>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</si>
  <si>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</si>
  <si>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</si>
  <si>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</si>
  <si>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</si>
  <si>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</si>
  <si>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</si>
  <si>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</si>
  <si>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</si>
  <si>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</si>
  <si>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</si>
  <si>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</si>
  <si>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</si>
  <si>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</si>
  <si>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</si>
  <si>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</si>
  <si>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</si>
  <si>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</si>
  <si>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</si>
  <si>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</si>
  <si>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</si>
  <si>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</si>
  <si>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</si>
  <si>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</si>
  <si>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</si>
  <si>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</si>
  <si>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</si>
  <si>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</si>
  <si>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</si>
  <si>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</si>
  <si>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</si>
  <si>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</si>
  <si>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</si>
  <si>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</si>
  <si>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</si>
  <si>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</si>
  <si>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</si>
  <si>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</si>
  <si>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</si>
  <si>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</si>
  <si>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</si>
  <si>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</si>
  <si>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</si>
  <si>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</si>
  <si>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</si>
  <si>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</si>
  <si>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</si>
  <si>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</si>
  <si>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</si>
  <si>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</si>
  <si>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</si>
  <si>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</si>
  <si>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</si>
  <si>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</si>
  <si>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</si>
  <si>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</si>
  <si>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</si>
  <si>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</si>
  <si>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</si>
  <si>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</si>
  <si>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</si>
  <si>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</si>
  <si>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</si>
  <si>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</si>
  <si>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</si>
  <si>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</si>
  <si>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</si>
  <si>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</si>
  <si>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</si>
  <si>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</si>
  <si>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</si>
  <si>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</si>
  <si>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</si>
  <si>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</si>
  <si>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</si>
  <si>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</si>
  <si>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</si>
  <si>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</si>
  <si>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</si>
  <si>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</si>
  <si>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</si>
  <si>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</si>
  <si>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</si>
  <si>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</si>
  <si>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</si>
  <si>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</si>
  <si>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</si>
  <si>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</si>
  <si>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</si>
  <si>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</si>
  <si>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</si>
  <si>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</si>
  <si>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</si>
  <si>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</si>
  <si>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</si>
  <si>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</si>
  <si>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</si>
  <si>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</si>
  <si>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</si>
  <si>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</si>
  <si>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</si>
  <si>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</si>
  <si>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</si>
  <si>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</si>
  <si>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</si>
  <si>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</si>
  <si>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</si>
  <si>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</si>
  <si>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</si>
  <si>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</si>
  <si>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</si>
  <si>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</si>
  <si>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</si>
  <si>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</si>
  <si>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</si>
  <si>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</si>
  <si>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</si>
  <si>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</si>
  <si>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</si>
  <si>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</si>
  <si>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</si>
  <si>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</si>
  <si>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</si>
  <si>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</si>
  <si>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</si>
  <si>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</si>
  <si>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</si>
  <si>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</si>
  <si>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</si>
  <si>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</si>
  <si>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</si>
  <si>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</si>
  <si>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</si>
  <si>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</si>
  <si>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</si>
  <si>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</si>
  <si>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</si>
  <si>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</si>
  <si>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</si>
  <si>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</si>
  <si>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</si>
  <si>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</si>
  <si>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</si>
  <si>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</si>
  <si>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</si>
  <si>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</si>
  <si>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</si>
  <si>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</si>
  <si>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</si>
  <si>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</si>
  <si>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</si>
  <si>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</si>
  <si>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</si>
  <si>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</si>
  <si>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</si>
  <si>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</si>
  <si>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</si>
  <si>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</si>
  <si>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</si>
  <si>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</si>
  <si>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</si>
  <si>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</si>
  <si>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</si>
  <si>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</si>
  <si>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</si>
  <si>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</si>
  <si>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</si>
  <si>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</si>
  <si>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</si>
  <si>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</si>
  <si>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</si>
  <si>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</si>
  <si>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</si>
  <si>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</si>
  <si>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</si>
  <si>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</si>
  <si>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</si>
  <si>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</si>
  <si>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</si>
  <si>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</si>
  <si>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</si>
  <si>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</si>
  <si>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</si>
  <si>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</si>
  <si>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</si>
  <si>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</si>
  <si>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</si>
  <si>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</si>
  <si>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</si>
  <si>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</si>
  <si>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</si>
  <si>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</si>
  <si>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</si>
  <si>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</si>
  <si>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</si>
  <si>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</si>
  <si>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</si>
  <si>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</si>
  <si>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</si>
  <si>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</si>
  <si>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</si>
  <si>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</si>
  <si>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</si>
  <si>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</si>
  <si>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</si>
  <si>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</si>
  <si>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</si>
  <si>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</si>
  <si>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</si>
  <si>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</si>
  <si>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</si>
  <si>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</si>
  <si>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</si>
  <si>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</si>
  <si>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</si>
  <si>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</si>
  <si>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</si>
  <si>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</si>
  <si>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</si>
  <si>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</si>
  <si>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</si>
  <si>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</si>
  <si>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</si>
  <si>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</si>
  <si>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</si>
  <si>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</si>
  <si>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</si>
  <si>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</si>
  <si>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</si>
  <si>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</si>
  <si>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</si>
  <si>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</si>
  <si>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</si>
  <si>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</si>
  <si>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</si>
  <si>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</si>
  <si>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</si>
  <si>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</si>
  <si>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</si>
  <si>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</si>
  <si>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</si>
  <si>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</si>
  <si>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</si>
  <si>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</si>
  <si>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</si>
  <si>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</si>
  <si>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</si>
  <si>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</si>
  <si>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</si>
  <si>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</si>
  <si>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</si>
  <si>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</si>
  <si>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</si>
  <si>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</si>
  <si>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</si>
  <si>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</si>
  <si>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</si>
  <si>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</si>
  <si>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</si>
  <si>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</si>
  <si>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</si>
  <si>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</si>
  <si>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</si>
  <si>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</si>
  <si>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</si>
  <si>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</si>
  <si>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</si>
  <si>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</si>
  <si>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</si>
  <si>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</si>
  <si>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</si>
  <si>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</si>
  <si>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</si>
  <si>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</si>
  <si>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</si>
  <si>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</si>
  <si>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</si>
  <si>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</si>
  <si>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</si>
  <si>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</si>
  <si>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</si>
  <si>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</si>
  <si>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</si>
  <si>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</si>
  <si>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</si>
  <si>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</si>
  <si>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</si>
  <si>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</si>
  <si>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</si>
  <si>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</si>
  <si>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</si>
  <si>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</si>
  <si>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</si>
  <si>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</si>
  <si>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</si>
  <si>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</si>
  <si>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</si>
  <si>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</si>
  <si>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</si>
  <si>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</si>
  <si>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</si>
  <si>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</si>
  <si>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</si>
  <si>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</si>
  <si>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</si>
  <si>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</si>
  <si>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</si>
  <si>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</si>
  <si>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</si>
  <si>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</si>
  <si>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</si>
  <si>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</si>
  <si>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</si>
  <si>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</si>
  <si>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</si>
  <si>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</si>
  <si>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</si>
  <si>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</si>
  <si>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</si>
  <si>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</si>
  <si>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</si>
  <si>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</si>
  <si>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</si>
  <si>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</si>
  <si>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</si>
  <si>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</si>
  <si>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</si>
  <si>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</si>
  <si>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</si>
  <si>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</si>
  <si>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</si>
  <si>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</si>
  <si>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</si>
  <si>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</si>
  <si>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</si>
  <si>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</si>
  <si>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</si>
  <si>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</si>
  <si>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</si>
  <si>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</si>
  <si>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</si>
  <si>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</si>
  <si>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</si>
  <si>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</si>
  <si>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</si>
  <si>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</si>
  <si>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</si>
  <si>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</si>
  <si>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</si>
  <si>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</si>
  <si>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</si>
  <si>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</si>
  <si>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</si>
  <si>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</si>
  <si>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</si>
  <si>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</si>
  <si>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</si>
  <si>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</si>
  <si>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</si>
  <si>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</si>
  <si>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</si>
  <si>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</si>
  <si>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</si>
  <si>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</si>
  <si>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</si>
  <si>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</si>
  <si>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</si>
  <si>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</si>
  <si>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</si>
  <si>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</si>
  <si>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</si>
  <si>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</si>
  <si>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</si>
  <si>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</si>
  <si>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</si>
  <si>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</si>
  <si>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</si>
  <si>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</si>
  <si>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</si>
  <si>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</si>
  <si>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</si>
  <si>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</si>
  <si>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</si>
  <si>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</si>
  <si>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</si>
  <si>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</si>
  <si>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</si>
  <si>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</si>
  <si>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</si>
  <si>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</si>
  <si>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</si>
  <si>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</si>
  <si>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</si>
  <si>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</si>
  <si>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</si>
  <si>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</si>
  <si>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</si>
  <si>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</si>
  <si>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</si>
  <si>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</si>
  <si>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</si>
  <si>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</si>
  <si>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</si>
  <si>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</si>
  <si>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</si>
  <si>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</si>
  <si>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</si>
  <si>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</si>
  <si>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</si>
  <si>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</si>
  <si>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</si>
  <si>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</si>
  <si>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</si>
  <si>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</si>
  <si>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</si>
  <si>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</si>
  <si>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</si>
  <si>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</si>
  <si>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</si>
  <si>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</si>
  <si>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</si>
  <si>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</si>
  <si>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</si>
  <si>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</si>
  <si>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</si>
  <si>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</si>
  <si>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</si>
  <si>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</si>
  <si>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</si>
  <si>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</si>
  <si>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</si>
  <si>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</si>
  <si>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</si>
  <si>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</si>
  <si>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</si>
  <si>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</si>
  <si>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</si>
  <si>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</si>
  <si>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</si>
  <si>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</si>
  <si>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</si>
  <si>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</si>
  <si>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</si>
  <si>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</si>
  <si>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</si>
  <si>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</si>
  <si>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</si>
  <si>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</si>
  <si>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</si>
  <si>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</si>
  <si>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</si>
  <si>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</si>
  <si>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</si>
  <si>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</si>
  <si>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</si>
  <si>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</si>
  <si>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</si>
  <si>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</si>
  <si>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</si>
  <si>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</si>
  <si>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</si>
  <si>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</si>
  <si>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</si>
  <si>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</si>
  <si>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</si>
  <si>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</si>
  <si>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</si>
  <si>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</si>
  <si>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</si>
  <si>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</si>
  <si>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</si>
  <si>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</si>
  <si>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</si>
  <si>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</si>
  <si>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</si>
  <si>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</si>
  <si>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</si>
  <si>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</si>
  <si>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</si>
  <si>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</si>
  <si>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</si>
  <si>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</si>
  <si>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</si>
  <si>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</si>
  <si>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</si>
  <si>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</si>
  <si>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</si>
  <si>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</si>
  <si>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</si>
  <si>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</si>
  <si>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</si>
  <si>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</si>
  <si>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</si>
  <si>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</si>
  <si>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</si>
  <si>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</si>
  <si>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</si>
  <si>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</si>
  <si>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</si>
  <si>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</si>
  <si>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</si>
  <si>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</si>
  <si>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</si>
  <si>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</si>
  <si>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</si>
  <si>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</si>
  <si>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</si>
  <si>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</si>
  <si>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</si>
  <si>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</si>
  <si>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</si>
  <si>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</si>
  <si>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</si>
  <si>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</si>
  <si>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</si>
  <si>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</si>
  <si>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</si>
  <si>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</si>
  <si>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</si>
  <si>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</si>
  <si>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</si>
  <si>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</si>
  <si>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</si>
  <si>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</si>
  <si>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</si>
  <si>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</si>
  <si>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</si>
  <si>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</si>
  <si>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</si>
  <si>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</si>
  <si>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</si>
  <si>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</si>
  <si>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</si>
  <si>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</si>
  <si>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</si>
  <si>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</si>
  <si>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</si>
  <si>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</si>
  <si>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</si>
  <si>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</si>
  <si>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</si>
  <si>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</si>
  <si>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</si>
  <si>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</si>
  <si>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</si>
  <si>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</si>
  <si>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</si>
  <si>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</si>
  <si>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</si>
  <si>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</si>
  <si>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</si>
  <si>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</si>
  <si>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</si>
  <si>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</si>
  <si>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</si>
  <si>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</si>
  <si>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</si>
  <si>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</si>
  <si>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</si>
  <si>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</si>
  <si>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</si>
  <si>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</si>
  <si>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</si>
  <si>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</si>
  <si>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</si>
  <si>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</si>
  <si>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</si>
  <si>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</si>
  <si>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</si>
  <si>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</si>
  <si>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</si>
  <si>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</si>
  <si>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</si>
  <si>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</si>
  <si>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</si>
  <si>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</si>
  <si>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</si>
  <si>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</si>
  <si>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</si>
  <si>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</si>
  <si>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</si>
  <si>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</si>
  <si>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</si>
  <si>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</si>
  <si>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</si>
  <si>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</si>
  <si>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</si>
  <si>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</si>
  <si>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</si>
  <si>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</si>
  <si>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</si>
  <si>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</si>
  <si>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</si>
  <si>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</si>
  <si>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</si>
  <si>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</si>
  <si>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</si>
  <si>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</si>
  <si>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</si>
  <si>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</si>
  <si>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</si>
  <si>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</si>
  <si>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</si>
  <si>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</si>
  <si>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</si>
  <si>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</si>
  <si>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</si>
  <si>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</si>
  <si>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</si>
  <si>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</si>
  <si>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</si>
  <si>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</si>
  <si>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</si>
  <si>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</si>
  <si>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</si>
  <si>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</si>
  <si>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</si>
  <si>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</si>
  <si>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</si>
  <si>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</si>
  <si>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</si>
  <si>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</si>
  <si>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</si>
  <si>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</si>
  <si>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</si>
  <si>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</si>
  <si>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</si>
  <si>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</si>
  <si>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</si>
  <si>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</si>
  <si>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</si>
  <si>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</si>
  <si>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</si>
  <si>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</si>
  <si>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</si>
  <si>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</si>
  <si>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</si>
  <si>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</si>
  <si>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</si>
  <si>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</si>
  <si>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</si>
  <si>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</si>
  <si>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</si>
  <si>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</si>
  <si>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</si>
  <si>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</si>
  <si>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</si>
  <si>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</si>
  <si>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</si>
  <si>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</si>
  <si>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</si>
  <si>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</si>
  <si>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</si>
  <si>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</si>
  <si>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</si>
  <si>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</si>
  <si>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</si>
  <si>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</si>
  <si>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</si>
  <si>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</si>
  <si>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</si>
  <si>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</si>
  <si>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</si>
  <si>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</si>
  <si>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</si>
  <si>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</si>
  <si>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</si>
  <si>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</si>
  <si>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</si>
  <si>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</si>
  <si>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</si>
  <si>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</si>
  <si>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</si>
  <si>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</si>
  <si>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</si>
  <si>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</si>
  <si>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</si>
  <si>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</si>
  <si>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</si>
  <si>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</si>
  <si>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</si>
  <si>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</si>
  <si>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</si>
  <si>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</si>
  <si>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</si>
  <si>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</si>
  <si>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</si>
  <si>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</si>
  <si>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</si>
  <si>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</si>
  <si>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</si>
  <si>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</si>
  <si>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</si>
  <si>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</si>
  <si>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</si>
  <si>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</si>
  <si>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</si>
  <si>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</si>
  <si>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</si>
  <si>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</si>
  <si>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</si>
  <si>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</si>
  <si>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</si>
  <si>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</si>
  <si>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</si>
  <si>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</si>
  <si>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</si>
  <si>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</si>
  <si>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</si>
  <si>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</si>
  <si>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</si>
  <si>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</si>
  <si>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</si>
  <si>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</si>
  <si>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</si>
  <si>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</si>
  <si>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</si>
  <si>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</si>
  <si>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</si>
  <si>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</si>
  <si>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</si>
  <si>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</si>
  <si>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</si>
  <si>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</si>
  <si>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</si>
  <si>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</si>
  <si>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</si>
  <si>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</si>
  <si>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</si>
  <si>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</si>
  <si>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</si>
  <si>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</si>
  <si>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</si>
  <si>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</si>
  <si>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</si>
  <si>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</si>
  <si>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</si>
  <si>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</si>
  <si>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</si>
  <si>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</si>
  <si>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</si>
  <si>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</si>
  <si>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</si>
  <si>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</si>
  <si>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</si>
  <si>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</si>
  <si>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</si>
  <si>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</si>
  <si>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</si>
  <si>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</si>
  <si>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</si>
  <si>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</si>
  <si>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</si>
  <si>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</si>
  <si>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</si>
  <si>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</si>
  <si>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</si>
  <si>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</si>
  <si>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</si>
  <si>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</si>
  <si>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</si>
  <si>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</si>
  <si>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</si>
  <si>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</si>
  <si>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</si>
  <si>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</si>
  <si>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</si>
  <si>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</si>
  <si>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</si>
  <si>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</si>
  <si>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</si>
  <si>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</si>
  <si>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</si>
  <si>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</si>
  <si>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</si>
  <si>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</si>
  <si>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</si>
  <si>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</si>
  <si>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</si>
  <si>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</si>
  <si>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</si>
  <si>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</si>
  <si>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</si>
  <si>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</si>
  <si>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</si>
  <si>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</si>
  <si>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</si>
  <si>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</si>
  <si>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</si>
  <si>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</si>
  <si>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</si>
  <si>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</si>
  <si>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</si>
  <si>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</si>
  <si>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</si>
  <si>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</si>
  <si>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</si>
  <si>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</si>
  <si>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</si>
  <si>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</si>
  <si>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</si>
  <si>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</si>
  <si>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</si>
  <si>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</si>
  <si>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</si>
  <si>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</si>
  <si>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</si>
  <si>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</si>
  <si>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</si>
  <si>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</si>
  <si>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</si>
  <si>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</si>
  <si>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</si>
  <si>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</si>
  <si>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</si>
  <si>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</si>
  <si>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</si>
  <si>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</si>
  <si>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</si>
  <si>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</si>
  <si>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</si>
  <si>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</si>
  <si>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</si>
  <si>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</si>
  <si>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</si>
  <si>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</si>
  <si>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</si>
  <si>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</si>
  <si>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</si>
  <si>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</si>
  <si>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</si>
  <si>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</si>
  <si>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</si>
  <si>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</si>
  <si>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</si>
  <si>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</si>
  <si>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</si>
  <si>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</si>
  <si>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</si>
  <si>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</si>
  <si>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</si>
  <si>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</si>
  <si>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</si>
  <si>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</si>
  <si>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</si>
  <si>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</si>
  <si>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</si>
  <si>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</si>
  <si>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</si>
  <si>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</si>
  <si>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</si>
  <si>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</si>
  <si>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</si>
  <si>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</si>
  <si>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</si>
  <si>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</si>
  <si>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</si>
  <si>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</si>
  <si>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</si>
  <si>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</si>
  <si>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</si>
  <si>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</si>
  <si>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</si>
  <si>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</si>
  <si>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</si>
  <si>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</si>
  <si>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</si>
  <si>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</si>
  <si>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</si>
  <si>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</si>
  <si>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</si>
  <si>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</si>
  <si>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</si>
  <si>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</si>
  <si>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</si>
  <si>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</si>
  <si>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</si>
  <si>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</si>
  <si>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</si>
  <si>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</si>
  <si>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</si>
  <si>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</si>
  <si>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</si>
  <si>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</si>
  <si>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</si>
  <si>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</si>
  <si>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</si>
  <si>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</si>
  <si>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</si>
  <si>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</si>
  <si>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</si>
  <si>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</si>
  <si>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</si>
  <si>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</si>
  <si>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</si>
  <si>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</si>
  <si>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</si>
  <si>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</si>
  <si>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</si>
  <si>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</si>
  <si>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</si>
  <si>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</si>
  <si>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</si>
  <si>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</si>
  <si>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</si>
  <si>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</si>
  <si>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</si>
  <si>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</si>
  <si>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</si>
  <si>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</si>
  <si>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</si>
  <si>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</si>
  <si>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</si>
  <si>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</si>
  <si>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</si>
  <si>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</si>
  <si>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</si>
  <si>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</si>
  <si>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</si>
  <si>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</si>
  <si>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</si>
  <si>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</si>
  <si>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</si>
  <si>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</si>
  <si>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</si>
  <si>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</si>
  <si>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</si>
  <si>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</si>
  <si>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</si>
  <si>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</si>
  <si>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</si>
  <si>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</si>
  <si>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</si>
  <si>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</si>
  <si>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</si>
  <si>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</si>
  <si>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</si>
  <si>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</si>
  <si>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</si>
  <si>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</si>
  <si>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</si>
  <si>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</si>
  <si>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</si>
  <si>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</si>
  <si>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</si>
  <si>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</si>
  <si>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</si>
  <si>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</si>
  <si>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</si>
  <si>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</si>
  <si>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</si>
  <si>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</si>
  <si>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</si>
  <si>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</si>
  <si>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</si>
  <si>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</si>
  <si>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</si>
  <si>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</si>
  <si>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</si>
  <si>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</si>
  <si>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</si>
  <si>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</si>
  <si>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</si>
  <si>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</si>
  <si>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</si>
  <si>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</si>
  <si>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</si>
  <si>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</si>
  <si>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</si>
  <si>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</si>
  <si>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</si>
  <si>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</si>
  <si>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</si>
  <si>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</si>
  <si>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</si>
  <si>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</si>
  <si>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</si>
  <si>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</si>
  <si>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</si>
  <si>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</si>
  <si>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</si>
  <si>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</si>
  <si>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</si>
  <si>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</si>
  <si>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</si>
  <si>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</si>
  <si>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</si>
  <si>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</si>
  <si>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</si>
  <si>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</si>
  <si>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</si>
  <si>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</si>
  <si>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</si>
  <si>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</si>
  <si>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</si>
  <si>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</si>
  <si>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</si>
  <si>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</si>
  <si>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</si>
  <si>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</si>
  <si>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</si>
  <si>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</si>
  <si>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</si>
  <si>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</si>
  <si>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</si>
  <si>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</si>
  <si>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</si>
  <si>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</si>
  <si>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</si>
  <si>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</si>
  <si>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</si>
  <si>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</si>
  <si>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</si>
  <si>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</si>
  <si>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</si>
  <si>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</si>
  <si>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</si>
  <si>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</si>
  <si>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</si>
  <si>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</si>
  <si>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</si>
  <si>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</si>
  <si>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</si>
  <si>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</si>
  <si>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</si>
  <si>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</si>
  <si>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</si>
  <si>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</si>
  <si>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</si>
  <si>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</si>
  <si>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</si>
  <si>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</si>
  <si>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</si>
  <si>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</si>
  <si>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</si>
  <si>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</si>
  <si>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</si>
  <si>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</si>
  <si>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</si>
  <si>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</si>
  <si>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</si>
  <si>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</si>
  <si>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</si>
  <si>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</si>
  <si>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</si>
  <si>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</si>
  <si>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</si>
  <si>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</si>
  <si>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</si>
  <si>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</si>
  <si>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</si>
  <si>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</si>
  <si>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</si>
  <si>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</si>
  <si>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</si>
  <si>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</si>
  <si>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</si>
  <si>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</si>
  <si>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</si>
  <si>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</si>
  <si>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</si>
  <si>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</si>
  <si>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</si>
  <si>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</si>
  <si>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</si>
  <si>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</si>
  <si>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</si>
  <si>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</si>
  <si>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</si>
  <si>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</si>
  <si>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</si>
  <si>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</si>
  <si>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</si>
  <si>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</si>
  <si>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</si>
  <si>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</si>
  <si>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</si>
  <si>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</si>
  <si>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</si>
  <si>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</si>
  <si>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</si>
  <si>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</si>
  <si>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</si>
  <si>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</si>
  <si>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</si>
  <si>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</si>
  <si>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</si>
  <si>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</si>
  <si>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</si>
  <si>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</si>
  <si>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</si>
  <si>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</si>
  <si>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</si>
  <si>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</si>
  <si>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</si>
  <si>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</si>
  <si>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</si>
  <si>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</si>
  <si>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</si>
  <si>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</si>
  <si>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</si>
  <si>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</si>
  <si>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</si>
  <si>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</si>
  <si>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</si>
  <si>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</si>
  <si>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</si>
  <si>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</si>
  <si>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</si>
  <si>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</si>
  <si>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</si>
  <si>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</si>
  <si>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</si>
  <si>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</si>
  <si>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</si>
  <si>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</si>
  <si>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</si>
  <si>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</si>
  <si>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</si>
  <si>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</si>
  <si>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</si>
  <si>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</si>
  <si>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</si>
  <si>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</si>
  <si>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</si>
  <si>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</si>
  <si>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</si>
  <si>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</si>
  <si>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</si>
  <si>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</si>
  <si>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</si>
  <si>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</si>
  <si>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</si>
  <si>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</si>
  <si>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</si>
  <si>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</si>
  <si>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</si>
  <si>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</si>
  <si>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</si>
  <si>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</si>
  <si>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</si>
  <si>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</si>
  <si>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</si>
  <si>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</si>
  <si>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</si>
  <si>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</si>
  <si>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</si>
  <si>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</si>
  <si>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</si>
  <si>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</si>
  <si>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</si>
  <si>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</si>
  <si>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</si>
  <si>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</si>
  <si>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</si>
  <si>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</si>
  <si>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</si>
  <si>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</si>
  <si>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</si>
  <si>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</si>
  <si>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</si>
  <si>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</si>
  <si>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</si>
  <si>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</si>
  <si>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</si>
  <si>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</si>
  <si>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</si>
  <si>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</si>
  <si>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</si>
  <si>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</si>
  <si>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</si>
  <si>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</si>
  <si>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</si>
  <si>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</si>
  <si>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</si>
  <si>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</si>
  <si>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</si>
  <si>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</si>
  <si>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</si>
  <si>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</si>
  <si>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</si>
  <si>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</si>
  <si>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</si>
  <si>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</si>
  <si>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</si>
  <si>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</si>
  <si>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</si>
  <si>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</si>
  <si>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</si>
  <si>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</si>
  <si>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</si>
  <si>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</si>
  <si>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</si>
  <si>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</si>
  <si>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</si>
  <si>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</si>
  <si>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</si>
  <si>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</si>
  <si>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</si>
  <si>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</si>
  <si>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</si>
  <si>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</si>
  <si>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</si>
  <si>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</si>
  <si>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</si>
  <si>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</si>
  <si>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</si>
  <si>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</si>
  <si>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</si>
  <si>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</si>
  <si>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</si>
  <si>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</si>
  <si>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</si>
  <si>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</si>
  <si>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</si>
  <si>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</si>
  <si>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</si>
  <si>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</si>
  <si>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</si>
  <si>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</si>
  <si>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</si>
  <si>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</si>
  <si>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</si>
  <si>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</si>
  <si>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</si>
  <si>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</si>
  <si>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</si>
  <si>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</si>
  <si>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</si>
  <si>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</si>
  <si>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</si>
  <si>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</si>
  <si>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</si>
  <si>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</si>
  <si>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</si>
  <si>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</si>
  <si>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</si>
  <si>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</si>
  <si>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</si>
  <si>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</si>
  <si>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</si>
  <si>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</si>
  <si>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</si>
  <si>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</si>
  <si>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</si>
  <si>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</si>
  <si>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</si>
  <si>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</si>
  <si>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</si>
  <si>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</si>
  <si>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</si>
  <si>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</si>
  <si>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</si>
  <si>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</si>
  <si>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</si>
  <si>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</si>
  <si>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</si>
  <si>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</si>
  <si>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</si>
  <si>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</si>
  <si>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</si>
  <si>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</si>
  <si>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</si>
  <si>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</si>
  <si>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</si>
  <si>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</si>
  <si>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</si>
  <si>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</si>
  <si>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</si>
  <si>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</si>
  <si>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</si>
  <si>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</si>
  <si>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</si>
  <si>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</si>
  <si>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</si>
  <si>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</si>
  <si>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</si>
  <si>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</si>
  <si>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</si>
  <si>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</si>
  <si>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</si>
  <si>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</si>
  <si>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</si>
  <si>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</si>
  <si>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</si>
  <si>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</si>
  <si>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</si>
  <si>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</si>
  <si>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</si>
  <si>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</si>
  <si>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</si>
  <si>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</si>
  <si>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</si>
  <si>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</si>
  <si>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</si>
  <si>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</si>
  <si>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</si>
  <si>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</si>
  <si>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</si>
  <si>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</si>
  <si>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</si>
  <si>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</si>
  <si>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</si>
  <si>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</si>
  <si>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</si>
  <si>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</si>
  <si>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</si>
  <si>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</si>
  <si>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</si>
  <si>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</si>
  <si>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</si>
  <si>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</si>
  <si>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</si>
  <si>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</si>
  <si>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</si>
  <si>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</si>
  <si>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</si>
  <si>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</si>
  <si>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</si>
  <si>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</si>
  <si>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</si>
  <si>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</si>
  <si>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</si>
  <si>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</si>
  <si>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</si>
  <si>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</si>
  <si>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</si>
  <si>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</si>
  <si>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</si>
  <si>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</si>
  <si>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</si>
  <si>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</si>
  <si>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</si>
  <si>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</si>
  <si>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</si>
  <si>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</si>
  <si>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</si>
  <si>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</si>
  <si>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</si>
  <si>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</si>
  <si>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</si>
  <si>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</si>
  <si>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</si>
  <si>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</si>
  <si>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</si>
  <si>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</si>
  <si>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</si>
  <si>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</si>
  <si>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</si>
  <si>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</si>
  <si>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</si>
  <si>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</si>
  <si>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</si>
  <si>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</si>
  <si>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</si>
  <si>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</si>
  <si>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</si>
  <si>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</si>
  <si>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</si>
  <si>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</si>
  <si>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</si>
  <si>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</si>
  <si>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</si>
  <si>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</si>
  <si>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</si>
  <si>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</si>
  <si>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</si>
  <si>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</si>
  <si>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</si>
  <si>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</si>
  <si>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</si>
  <si>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</si>
  <si>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</si>
  <si>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</si>
  <si>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</si>
  <si>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</si>
  <si>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</si>
  <si>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</si>
  <si>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</si>
  <si>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</si>
  <si>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</si>
  <si>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</si>
  <si>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</si>
  <si>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</si>
  <si>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</si>
  <si>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</si>
  <si>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</si>
  <si>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</si>
  <si>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</si>
  <si>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</si>
  <si>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</si>
  <si>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</si>
  <si>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</si>
  <si>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</si>
  <si>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</si>
  <si>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</si>
  <si>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</si>
  <si>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</si>
  <si>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</si>
  <si>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</si>
  <si>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</si>
  <si>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</si>
  <si>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</si>
  <si>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</si>
  <si>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</si>
  <si>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</si>
  <si>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</si>
  <si>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</si>
  <si>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</si>
  <si>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</si>
  <si>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</si>
  <si>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</si>
  <si>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</si>
  <si>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</si>
  <si>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</si>
  <si>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</si>
  <si>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</si>
  <si>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</si>
  <si>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</si>
  <si>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</si>
  <si>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</si>
  <si>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</si>
  <si>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</si>
  <si>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</si>
  <si>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</si>
  <si>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</si>
  <si>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</si>
  <si>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</si>
  <si>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</si>
  <si>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</si>
  <si>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</si>
  <si>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</si>
  <si>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</si>
  <si>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</si>
  <si>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</si>
  <si>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</si>
  <si>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</si>
  <si>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</si>
  <si>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</si>
  <si>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</si>
  <si>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</si>
  <si>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</si>
  <si>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</si>
  <si>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</si>
  <si>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</si>
  <si>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</si>
  <si>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</si>
  <si>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</si>
  <si>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</si>
  <si>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</si>
  <si>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</si>
  <si>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</si>
  <si>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</si>
  <si>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</si>
  <si>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</si>
  <si>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</si>
  <si>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</si>
  <si>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</si>
  <si>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</si>
  <si>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</si>
  <si>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</si>
  <si>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</si>
  <si>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</si>
  <si>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</si>
  <si>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</si>
  <si>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</si>
  <si>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</si>
  <si>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</si>
  <si>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</si>
  <si>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</si>
  <si>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</si>
  <si>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</si>
  <si>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</si>
  <si>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</si>
  <si>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</si>
  <si>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</si>
  <si>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</si>
  <si>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</si>
  <si>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</si>
  <si>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</si>
  <si>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</si>
  <si>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</si>
  <si>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</si>
  <si>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</si>
  <si>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</si>
  <si>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</si>
  <si>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</si>
  <si>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</si>
  <si>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</si>
  <si>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</si>
  <si>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</si>
  <si>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</si>
  <si>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</si>
  <si>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</si>
  <si>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</si>
  <si>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</si>
  <si>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</si>
  <si>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</si>
  <si>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</si>
  <si>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</si>
  <si>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</si>
  <si>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</si>
  <si>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</si>
  <si>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</si>
  <si>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</si>
  <si>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</si>
  <si>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</si>
  <si>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</si>
  <si>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</si>
  <si>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</si>
  <si>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</si>
  <si>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</si>
  <si>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</si>
  <si>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</si>
  <si>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</si>
  <si>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</si>
  <si>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</si>
  <si>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</si>
  <si>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</si>
  <si>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</si>
  <si>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</si>
  <si>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</si>
  <si>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</si>
  <si>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</si>
  <si>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</si>
  <si>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</si>
  <si>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</si>
  <si>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</si>
  <si>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</si>
  <si>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</si>
  <si>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</si>
  <si>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</si>
  <si>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</si>
  <si>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</si>
  <si>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</si>
  <si>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</si>
  <si>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</si>
  <si>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</si>
  <si>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</si>
  <si>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</si>
  <si>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</si>
  <si>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</si>
  <si>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</si>
  <si>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</si>
  <si>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</si>
  <si>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</si>
  <si>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</si>
  <si>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</si>
  <si>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</si>
  <si>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</si>
  <si>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</si>
  <si>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</si>
  <si>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</si>
  <si>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</si>
  <si>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</si>
  <si>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</si>
  <si>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</si>
  <si>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</si>
  <si>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</si>
  <si>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</si>
  <si>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</si>
  <si>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</si>
  <si>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</si>
  <si>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</si>
  <si>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</si>
  <si>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</si>
  <si>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</si>
  <si>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</si>
  <si>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</si>
  <si>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</si>
  <si>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</si>
  <si>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</si>
  <si>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</si>
  <si>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</si>
  <si>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</si>
  <si>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</si>
  <si>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</si>
  <si>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</si>
  <si>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</si>
  <si>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</si>
  <si>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</si>
  <si>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</si>
  <si>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</si>
  <si>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</si>
  <si>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</si>
  <si>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</si>
  <si>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</si>
  <si>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</si>
  <si>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</si>
  <si>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</si>
  <si>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</si>
  <si>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</si>
  <si>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</si>
  <si>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</si>
  <si>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</si>
  <si>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</si>
  <si>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</si>
  <si>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</si>
  <si>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</si>
  <si>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</si>
  <si>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</si>
  <si>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</si>
  <si>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</si>
  <si>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</si>
  <si>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</si>
  <si>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</si>
  <si>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</si>
  <si>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</si>
  <si>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</si>
  <si>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</si>
  <si>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</si>
  <si>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</si>
  <si>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</si>
  <si>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</si>
  <si>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</si>
  <si>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</si>
  <si>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</si>
  <si>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</si>
  <si>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</si>
  <si>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</si>
  <si>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</si>
  <si>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</si>
  <si>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</si>
  <si>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</si>
  <si>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</si>
  <si>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</si>
  <si>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</si>
  <si>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</si>
  <si>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</si>
  <si>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</si>
  <si>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</si>
  <si>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</si>
  <si>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</si>
  <si>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</si>
  <si>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</si>
  <si>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</si>
  <si>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</si>
  <si>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</si>
  <si>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</si>
  <si>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</si>
  <si>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</si>
  <si>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</si>
  <si>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</si>
  <si>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</si>
  <si>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</si>
  <si>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</si>
  <si>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</si>
  <si>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</si>
  <si>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</si>
  <si>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</si>
  <si>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</si>
  <si>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</si>
  <si>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</si>
  <si>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</si>
  <si>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</si>
  <si>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</si>
  <si>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</si>
  <si>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</si>
  <si>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</si>
  <si>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</si>
  <si>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</si>
  <si>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</si>
  <si>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</si>
  <si>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</si>
  <si>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</si>
  <si>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</si>
  <si>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</si>
  <si>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</si>
  <si>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</si>
  <si>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</si>
  <si>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</si>
  <si>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</si>
  <si>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</si>
  <si>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</si>
  <si>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</si>
  <si>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</si>
  <si>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</si>
  <si>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</si>
  <si>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</si>
  <si>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</si>
  <si>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</si>
  <si>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</si>
  <si>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</si>
  <si>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</si>
  <si>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</si>
  <si>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</si>
  <si>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</si>
  <si>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</si>
  <si>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</si>
  <si>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</si>
  <si>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</si>
  <si>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</si>
  <si>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</si>
  <si>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</si>
  <si>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</si>
  <si>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</si>
  <si>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</si>
  <si>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</si>
  <si>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</si>
  <si>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</si>
  <si>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</si>
  <si>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</si>
  <si>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</si>
  <si>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</si>
  <si>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</si>
  <si>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</si>
  <si>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</si>
  <si>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</si>
  <si>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</si>
  <si>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</si>
  <si>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</si>
  <si>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</si>
  <si>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</si>
  <si>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</si>
  <si>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</si>
  <si>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</si>
  <si>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</si>
  <si>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</si>
  <si>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</si>
  <si>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</si>
  <si>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</si>
  <si>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</si>
  <si>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</si>
  <si>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</si>
  <si>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</si>
  <si>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</si>
  <si>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</si>
  <si>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</si>
  <si>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</si>
  <si>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</si>
  <si>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</si>
  <si>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</si>
  <si>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</si>
  <si>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</si>
  <si>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</si>
  <si>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</si>
  <si>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</si>
  <si>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</si>
  <si>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</si>
  <si>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</si>
  <si>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</si>
  <si>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</si>
  <si>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</si>
  <si>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</si>
  <si>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</si>
  <si>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</si>
  <si>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</si>
  <si>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</si>
  <si>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</si>
  <si>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</si>
  <si>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</si>
  <si>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</si>
  <si>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</si>
  <si>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</si>
  <si>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</si>
  <si>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</si>
  <si>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</si>
  <si>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</si>
  <si>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</si>
  <si>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</si>
  <si>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</si>
  <si>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</si>
  <si>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</si>
  <si>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</si>
  <si>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</si>
  <si>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</si>
  <si>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</si>
  <si>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</si>
  <si>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</si>
  <si>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</si>
  <si>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</si>
  <si>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</si>
  <si>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</si>
  <si>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</si>
  <si>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</si>
  <si>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</si>
  <si>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</si>
  <si>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</si>
  <si>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</si>
  <si>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</si>
  <si>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</si>
  <si>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</si>
  <si>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</si>
  <si>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</si>
  <si>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</si>
  <si>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</si>
  <si>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</si>
  <si>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</si>
  <si>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</si>
  <si>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</si>
  <si>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</si>
  <si>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</si>
  <si>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</si>
  <si>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</si>
  <si>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</si>
  <si>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</si>
  <si>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</si>
  <si>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</si>
  <si>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</si>
  <si>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</si>
  <si>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</si>
  <si>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</si>
  <si>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</si>
  <si>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</si>
  <si>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</si>
  <si>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</si>
  <si>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</si>
  <si>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</si>
  <si>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</si>
  <si>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</si>
  <si>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</si>
  <si>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</si>
  <si>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</si>
  <si>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</si>
  <si>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</si>
  <si>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</si>
  <si>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</si>
  <si>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</si>
  <si>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</si>
  <si>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</si>
  <si>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</si>
  <si>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</si>
  <si>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</si>
  <si>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</si>
  <si>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</si>
  <si>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</si>
  <si>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</si>
  <si>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</si>
  <si>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</si>
  <si>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</si>
  <si>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</si>
  <si>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</si>
  <si>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</si>
  <si>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</si>
  <si>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</si>
  <si>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</si>
  <si>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</si>
  <si>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</si>
  <si>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</si>
  <si>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</si>
  <si>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</si>
  <si>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</si>
  <si>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</si>
  <si>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</si>
  <si>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</si>
  <si>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</si>
  <si>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</si>
  <si>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</si>
  <si>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</si>
  <si>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</si>
  <si>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</si>
  <si>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</si>
  <si>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</si>
  <si>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</si>
  <si>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</si>
  <si>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</si>
  <si>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</si>
  <si>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</si>
  <si>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</si>
  <si>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</si>
  <si>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</si>
  <si>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</si>
  <si>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</si>
  <si>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</si>
  <si>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</si>
  <si>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</si>
  <si>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</si>
  <si>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</si>
  <si>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</si>
  <si>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</si>
  <si>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</si>
  <si>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</si>
  <si>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</si>
  <si>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</si>
  <si>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</si>
  <si>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</si>
  <si>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</si>
  <si>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</si>
  <si>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</si>
  <si>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</si>
  <si>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</si>
  <si>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</si>
  <si>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</si>
  <si>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</si>
  <si>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</si>
  <si>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</si>
  <si>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</si>
  <si>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</si>
  <si>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</si>
  <si>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</si>
  <si>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</si>
  <si>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</si>
  <si>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</si>
  <si>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</si>
  <si>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</si>
  <si>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</si>
  <si>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</si>
  <si>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</si>
  <si>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</si>
  <si>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</si>
  <si>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</si>
  <si>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</si>
  <si>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</si>
  <si>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</si>
  <si>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</si>
  <si>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</si>
  <si>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</si>
  <si>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</si>
  <si>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</si>
  <si>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</si>
  <si>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</si>
  <si>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</si>
  <si>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</si>
  <si>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</si>
  <si>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</si>
  <si>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</si>
  <si>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</si>
  <si>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</si>
  <si>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</si>
  <si>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</si>
  <si>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</si>
  <si>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</si>
  <si>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</si>
  <si>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</si>
  <si>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</si>
  <si>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</si>
  <si>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</si>
  <si>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</si>
  <si>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</si>
  <si>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</si>
  <si>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</si>
  <si>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</si>
  <si>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</si>
  <si>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</si>
  <si>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</si>
  <si>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</si>
  <si>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</si>
  <si>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</si>
  <si>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</si>
  <si>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</si>
  <si>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</si>
  <si>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</si>
  <si>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</si>
  <si>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</si>
  <si>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</si>
  <si>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</si>
  <si>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</si>
  <si>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</si>
  <si>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</si>
  <si>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</si>
  <si>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</si>
  <si>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</si>
  <si>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</si>
  <si>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</si>
  <si>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</si>
  <si>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</si>
  <si>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</si>
  <si>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</si>
  <si>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</si>
  <si>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</si>
  <si>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</si>
  <si>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</si>
  <si>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</si>
  <si>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</si>
  <si>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</si>
  <si>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</si>
  <si>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</si>
  <si>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</si>
  <si>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</si>
  <si>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</si>
  <si>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</si>
  <si>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</si>
  <si>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</si>
  <si>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</si>
  <si>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</si>
  <si>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</si>
  <si>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</si>
  <si>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</si>
  <si>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</si>
  <si>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</si>
  <si>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</si>
  <si>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</si>
  <si>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</si>
  <si>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</si>
  <si>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</si>
  <si>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</si>
  <si>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</si>
  <si>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</si>
  <si>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</si>
  <si>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</si>
  <si>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</si>
  <si>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</si>
  <si>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</si>
  <si>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</si>
  <si>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</si>
  <si>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</si>
  <si>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</si>
  <si>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</si>
  <si>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</si>
  <si>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</si>
  <si>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</si>
  <si>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</si>
  <si>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</si>
  <si>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</si>
  <si>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</si>
  <si>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</si>
  <si>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</si>
  <si>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</si>
  <si>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</si>
  <si>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</si>
  <si>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</si>
  <si>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</si>
  <si>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</si>
  <si>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</si>
  <si>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</si>
  <si>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</si>
  <si>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</si>
  <si>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</si>
  <si>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</si>
  <si>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</si>
  <si>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</si>
  <si>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</si>
  <si>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</si>
  <si>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</si>
  <si>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</si>
  <si>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</si>
  <si>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</si>
  <si>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</si>
  <si>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</si>
  <si>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</si>
  <si>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</si>
  <si>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</si>
  <si>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</si>
  <si>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</si>
  <si>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</si>
  <si>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</si>
  <si>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</si>
  <si>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</si>
  <si>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</si>
  <si>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</si>
  <si>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</si>
  <si>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</si>
  <si>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</si>
  <si>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</si>
  <si>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</si>
  <si>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</si>
  <si>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</si>
  <si>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</si>
  <si>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</si>
  <si>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</si>
  <si>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</si>
  <si>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</si>
  <si>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</si>
  <si>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</si>
  <si>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</si>
  <si>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</si>
  <si>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</si>
  <si>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</si>
  <si>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</si>
  <si>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</si>
  <si>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</si>
  <si>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</si>
  <si>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</si>
  <si>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</si>
  <si>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</si>
  <si>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</si>
  <si>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</si>
  <si>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</si>
  <si>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</si>
  <si>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</si>
  <si>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</si>
  <si>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</si>
  <si>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</si>
  <si>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</si>
  <si>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</si>
  <si>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</si>
  <si>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</si>
  <si>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</si>
  <si>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</si>
  <si>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</si>
  <si>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</si>
  <si>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</si>
  <si>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</si>
  <si>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</si>
  <si>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</si>
  <si>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</si>
  <si>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</si>
  <si>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</si>
  <si>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</si>
  <si>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</si>
  <si>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</si>
  <si>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</si>
  <si>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</si>
  <si>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</si>
  <si>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</si>
  <si>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</si>
  <si>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</si>
  <si>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</si>
  <si>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</si>
  <si>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</si>
  <si>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</si>
  <si>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</si>
  <si>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</si>
  <si>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</si>
  <si>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</si>
  <si>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</si>
  <si>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</si>
  <si>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</si>
  <si>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</si>
  <si>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</si>
  <si>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</si>
  <si>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</si>
  <si>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</si>
  <si>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</si>
  <si>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</si>
  <si>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</si>
  <si>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</si>
  <si>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</si>
  <si>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</si>
  <si>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</si>
  <si>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</si>
  <si>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</si>
  <si>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</si>
  <si>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</si>
  <si>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</si>
  <si>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</si>
  <si>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</si>
  <si>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</si>
  <si>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</si>
  <si>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</si>
  <si>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</si>
  <si>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</si>
  <si>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</si>
  <si>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</si>
  <si>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</si>
  <si>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</si>
  <si>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</si>
  <si>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</si>
  <si>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</si>
  <si>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</si>
  <si>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</si>
  <si>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</si>
  <si>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</si>
  <si>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</si>
  <si>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</si>
  <si>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</si>
  <si>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</si>
  <si>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</si>
  <si>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</si>
  <si>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</si>
  <si>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</si>
  <si>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</si>
  <si>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</si>
  <si>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</si>
  <si>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</si>
  <si>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</si>
  <si>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</si>
  <si>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</si>
  <si>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</si>
  <si>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</si>
  <si>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</si>
  <si>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</si>
  <si>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</si>
  <si>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</si>
  <si>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</si>
  <si>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</si>
  <si>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</si>
  <si>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</si>
  <si>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</si>
  <si>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</si>
  <si>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</si>
  <si>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</si>
  <si>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</si>
  <si>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</si>
  <si>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</si>
  <si>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</si>
  <si>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</si>
  <si>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</si>
  <si>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</si>
  <si>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</si>
  <si>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</si>
  <si>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</si>
  <si>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</si>
  <si>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</si>
  <si>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</si>
  <si>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</si>
  <si>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</si>
  <si>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</si>
  <si>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</si>
  <si>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</si>
  <si>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</si>
  <si>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</si>
  <si>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</si>
  <si>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</si>
  <si>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</si>
  <si>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</si>
  <si>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</si>
  <si>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</si>
  <si>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</si>
  <si>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</si>
  <si>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</si>
  <si>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</si>
  <si>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</si>
  <si>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</si>
  <si>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</si>
  <si>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</si>
  <si>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</si>
  <si>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</si>
  <si>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</si>
  <si>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</si>
  <si>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</si>
  <si>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</si>
  <si>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</si>
  <si>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</si>
  <si>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</si>
  <si>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</si>
  <si>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</si>
  <si>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</si>
  <si>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</si>
  <si>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</si>
  <si>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</si>
  <si>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</si>
  <si>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</si>
  <si>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</si>
  <si>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</si>
  <si>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</si>
  <si>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</si>
  <si>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</si>
  <si>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</si>
  <si>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</si>
  <si>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</si>
  <si>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</si>
  <si>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</si>
  <si>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</si>
  <si>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</si>
  <si>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</si>
  <si>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</si>
  <si>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</si>
  <si>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</si>
  <si>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</si>
  <si>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</si>
  <si>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</si>
  <si>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</si>
  <si>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</si>
  <si>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</si>
  <si>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</si>
  <si>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</si>
  <si>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</si>
  <si>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</si>
  <si>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</si>
  <si>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</si>
  <si>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</si>
  <si>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</si>
  <si>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</si>
  <si>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</si>
  <si>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</si>
  <si>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</si>
  <si>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</si>
  <si>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</si>
  <si>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</si>
  <si>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</si>
  <si>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</si>
  <si>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</si>
  <si>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</si>
  <si>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</si>
  <si>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</si>
  <si>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</si>
  <si>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</si>
  <si>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</si>
  <si>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</si>
  <si>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</si>
  <si>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</si>
  <si>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</si>
  <si>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</si>
  <si>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</si>
  <si>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</si>
  <si>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</si>
  <si>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</si>
  <si>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</si>
  <si>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</si>
  <si>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</si>
  <si>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</si>
  <si>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</si>
  <si>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</si>
  <si>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</si>
  <si>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</si>
  <si>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</si>
  <si>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</si>
  <si>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</si>
  <si>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</si>
  <si>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</si>
  <si>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</si>
  <si>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</si>
  <si>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</si>
  <si>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</si>
  <si>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</si>
  <si>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</si>
  <si>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</si>
  <si>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</si>
  <si>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</si>
  <si>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</si>
  <si>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</si>
  <si>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</si>
  <si>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</si>
  <si>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</si>
  <si>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</si>
  <si>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</si>
  <si>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</si>
  <si>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</si>
  <si>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</si>
  <si>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</si>
  <si>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</si>
  <si>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</si>
  <si>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</si>
  <si>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</si>
  <si>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</si>
  <si>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</si>
  <si>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</si>
  <si>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</si>
  <si>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</si>
  <si>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</si>
  <si>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</si>
  <si>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</si>
  <si>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</si>
  <si>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</si>
  <si>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</si>
  <si>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</si>
  <si>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</si>
  <si>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</si>
  <si>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</si>
  <si>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</si>
  <si>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</si>
  <si>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</si>
  <si>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</si>
  <si>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</si>
  <si>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</si>
  <si>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</si>
  <si>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</si>
  <si>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</si>
  <si>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</si>
  <si>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</si>
  <si>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</si>
  <si>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</si>
  <si>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</si>
  <si>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</si>
  <si>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</si>
  <si>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</si>
  <si>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</si>
  <si>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</si>
  <si>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</si>
  <si>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</si>
  <si>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</si>
  <si>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</si>
  <si>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</si>
  <si>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</si>
  <si>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</si>
  <si>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</si>
  <si>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</si>
  <si>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</si>
  <si>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</si>
  <si>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</si>
  <si>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</si>
  <si>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</si>
  <si>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</si>
  <si>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</si>
  <si>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</si>
  <si>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</si>
  <si>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</si>
  <si>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</si>
  <si>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</si>
  <si>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</si>
  <si>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</si>
  <si>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</si>
  <si>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</si>
  <si>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</si>
  <si>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</si>
  <si>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</si>
  <si>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</si>
  <si>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</si>
  <si>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</si>
  <si>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</si>
  <si>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</si>
  <si>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</si>
  <si>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</si>
  <si>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</si>
  <si>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</si>
  <si>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</si>
  <si>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</si>
  <si>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</si>
  <si>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</si>
  <si>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</si>
  <si>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</si>
  <si>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</si>
  <si>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</si>
  <si>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</si>
  <si>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</si>
  <si>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</si>
  <si>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</si>
  <si>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</si>
  <si>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</si>
  <si>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</si>
  <si>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</si>
  <si>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</si>
  <si>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</si>
  <si>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</si>
  <si>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</si>
  <si>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</si>
  <si>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</si>
  <si>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</si>
  <si>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</si>
  <si>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</si>
  <si>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</si>
  <si>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</si>
  <si>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</si>
  <si>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</si>
  <si>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</si>
  <si>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</si>
  <si>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</si>
  <si>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</si>
  <si>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</si>
  <si>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</si>
  <si>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</si>
  <si>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</si>
  <si>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</si>
  <si>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</si>
  <si>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</si>
  <si>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</si>
  <si>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</si>
  <si>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</si>
  <si>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</si>
  <si>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</si>
  <si>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</si>
  <si>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</si>
  <si>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</si>
  <si>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</si>
  <si>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</si>
  <si>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</si>
  <si>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</si>
  <si>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</si>
  <si>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</si>
  <si>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</si>
  <si>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</si>
  <si>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</si>
  <si>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</si>
  <si>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</si>
  <si>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</si>
  <si>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</si>
  <si>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</si>
  <si>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</si>
  <si>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</si>
  <si>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</si>
  <si>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</si>
  <si>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</si>
  <si>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</si>
  <si>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</si>
  <si>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</si>
  <si>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</si>
  <si>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</si>
  <si>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</si>
  <si>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</si>
  <si>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</si>
  <si>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</si>
  <si>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</si>
  <si>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</si>
  <si>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</si>
  <si>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</si>
  <si>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</si>
  <si>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</si>
  <si>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</si>
  <si>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</si>
  <si>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</si>
  <si>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</si>
  <si>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</si>
  <si>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</si>
  <si>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</si>
  <si>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</si>
  <si>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</si>
  <si>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</si>
  <si>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</si>
  <si>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</si>
  <si>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</si>
  <si>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</si>
  <si>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</si>
  <si>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</si>
  <si>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</si>
  <si>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</si>
  <si>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</si>
  <si>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</si>
  <si>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</si>
  <si>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</si>
  <si>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</si>
  <si>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</si>
  <si>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</si>
  <si>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</si>
  <si>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</si>
  <si>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</si>
  <si>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</si>
  <si>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</si>
  <si>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</si>
  <si>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</si>
  <si>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</si>
  <si>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</si>
  <si>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</si>
  <si>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</si>
  <si>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</si>
  <si>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</si>
  <si>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</si>
  <si>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</si>
  <si>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</si>
  <si>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</si>
  <si>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</si>
  <si>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</si>
  <si>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</si>
  <si>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</si>
  <si>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</si>
  <si>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</si>
  <si>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</si>
  <si>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</si>
  <si>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</si>
  <si>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</si>
  <si>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</si>
  <si>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</si>
  <si>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</si>
  <si>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</si>
  <si>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</si>
  <si>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</si>
  <si>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</si>
  <si>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</si>
  <si>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</si>
  <si>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</si>
  <si>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</si>
  <si>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</si>
  <si>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</si>
  <si>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</si>
  <si>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</si>
  <si>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</si>
  <si>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</si>
  <si>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</si>
  <si>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</si>
  <si>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</si>
  <si>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</si>
  <si>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</si>
  <si>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</si>
  <si>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</si>
  <si>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</si>
  <si>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</si>
  <si>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</si>
  <si>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</si>
  <si>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</si>
  <si>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</si>
  <si>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</si>
  <si>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</si>
  <si>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</si>
  <si>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</si>
  <si>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</si>
  <si>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</si>
  <si>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</si>
  <si>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</si>
  <si>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</si>
  <si>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</si>
  <si>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</si>
  <si>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</si>
  <si>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</si>
  <si>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</si>
  <si>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</si>
  <si>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</si>
  <si>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</si>
  <si>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</si>
  <si>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</si>
  <si>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</si>
  <si>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</si>
  <si>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</si>
  <si>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</si>
  <si>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</si>
  <si>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</si>
  <si>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</si>
  <si>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</si>
  <si>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</si>
  <si>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</si>
  <si>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</si>
  <si>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</si>
  <si>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</si>
  <si>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</si>
  <si>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</si>
  <si>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</si>
  <si>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</si>
  <si>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</si>
  <si>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</si>
  <si>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</si>
  <si>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</si>
  <si>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</si>
  <si>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</si>
  <si>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</si>
  <si>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</si>
  <si>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</si>
  <si>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</si>
  <si>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</si>
  <si>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</si>
  <si>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</si>
  <si>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</si>
  <si>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</si>
  <si>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</si>
  <si>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</si>
  <si>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</si>
  <si>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</si>
  <si>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</si>
  <si>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</si>
  <si>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</si>
  <si>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</si>
  <si>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</si>
  <si>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</si>
  <si>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</si>
  <si>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</si>
  <si>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</si>
  <si>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</si>
  <si>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</si>
  <si>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</si>
  <si>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</si>
  <si>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</si>
  <si>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</si>
  <si>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</si>
  <si>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</si>
  <si>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</si>
  <si>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</si>
  <si>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</si>
  <si>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</si>
  <si>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</si>
  <si>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</si>
  <si>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</si>
  <si>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</si>
  <si>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</si>
  <si>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</si>
  <si>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</si>
  <si>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</si>
  <si>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</si>
  <si>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</si>
  <si>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</si>
  <si>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</si>
  <si>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</si>
  <si>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</si>
  <si>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</si>
  <si>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</si>
  <si>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</si>
  <si>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</si>
  <si>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</si>
  <si>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</si>
  <si>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</si>
  <si>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</si>
  <si>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</si>
  <si>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</si>
  <si>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</si>
  <si>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</si>
  <si>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</si>
  <si>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</si>
  <si>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</si>
  <si>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</si>
  <si>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</si>
  <si>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</si>
  <si>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</si>
  <si>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</si>
  <si>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</si>
  <si>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</si>
  <si>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</si>
  <si>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</si>
  <si>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</si>
  <si>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</si>
  <si>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</si>
  <si>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</si>
  <si>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</si>
  <si>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</si>
  <si>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</si>
  <si>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</si>
  <si>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</si>
  <si>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</si>
  <si>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</si>
  <si>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</si>
  <si>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</si>
  <si>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</si>
  <si>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</si>
  <si>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</si>
  <si>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</si>
  <si>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</si>
  <si>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</si>
  <si>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</si>
  <si>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</si>
  <si>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</si>
  <si>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</si>
  <si>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</si>
  <si>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</si>
  <si>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</si>
  <si>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</si>
  <si>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</si>
  <si>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</si>
  <si>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</si>
  <si>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</si>
  <si>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</si>
  <si>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</si>
  <si>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</si>
  <si>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</si>
  <si>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</si>
  <si>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</si>
  <si>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</si>
  <si>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</si>
  <si>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</si>
  <si>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</si>
  <si>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</si>
  <si>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</si>
  <si>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</si>
  <si>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</si>
  <si>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</si>
  <si>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</si>
  <si>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</si>
  <si>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</si>
  <si>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</si>
  <si>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</si>
  <si>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</si>
  <si>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</si>
  <si>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</si>
  <si>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</si>
  <si>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</si>
  <si>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</si>
  <si>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</si>
  <si>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</si>
  <si>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</si>
  <si>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</si>
  <si>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</si>
  <si>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</si>
  <si>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</si>
  <si>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</si>
  <si>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</si>
  <si>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</si>
  <si>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</si>
  <si>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</si>
  <si>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</si>
  <si>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</si>
  <si>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</si>
  <si>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</si>
  <si>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</si>
  <si>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</si>
  <si>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</si>
  <si>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</si>
  <si>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</si>
  <si>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</si>
  <si>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</si>
  <si>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</si>
  <si>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</si>
  <si>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</si>
  <si>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</si>
  <si>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</si>
  <si>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</si>
  <si>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</si>
  <si>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</si>
  <si>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</si>
  <si>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</si>
  <si>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</si>
  <si>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</si>
  <si>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</si>
  <si>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</si>
  <si>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</si>
  <si>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</si>
  <si>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</si>
  <si>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</si>
  <si>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</si>
  <si>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</si>
  <si>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</si>
  <si>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</si>
  <si>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</si>
  <si>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</si>
  <si>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</si>
  <si>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</si>
  <si>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</si>
  <si>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</si>
  <si>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</si>
  <si>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</si>
  <si>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</si>
  <si>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</si>
  <si>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</si>
  <si>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</si>
  <si>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</si>
  <si>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</si>
  <si>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</si>
  <si>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</si>
  <si>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</si>
  <si>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</si>
  <si>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</si>
  <si>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</si>
  <si>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</si>
  <si>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</si>
  <si>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</si>
  <si>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</si>
  <si>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</si>
  <si>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</si>
  <si>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</si>
  <si>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</si>
  <si>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</si>
  <si>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</si>
  <si>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</si>
  <si>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</si>
  <si>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</si>
  <si>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</si>
  <si>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</si>
  <si>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</si>
  <si>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</si>
  <si>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</si>
  <si>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</si>
  <si>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</si>
  <si>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</si>
  <si>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</si>
  <si>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</si>
  <si>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</si>
  <si>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</si>
  <si>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</si>
  <si>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</si>
  <si>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</si>
  <si>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</si>
  <si>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</si>
  <si>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</si>
  <si>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</si>
  <si>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</si>
  <si>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</si>
  <si>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</si>
  <si>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</si>
  <si>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</si>
  <si>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</si>
  <si>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</si>
  <si>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</si>
  <si>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</si>
  <si>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</si>
  <si>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</si>
  <si>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</si>
  <si>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</si>
  <si>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</si>
  <si>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</si>
  <si>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</si>
  <si>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</si>
  <si>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</si>
  <si>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</si>
  <si>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</si>
  <si>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</si>
  <si>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</si>
  <si>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</si>
  <si>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</si>
  <si>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</si>
  <si>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</si>
  <si>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</si>
  <si>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</si>
  <si>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</si>
  <si>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</si>
  <si>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</si>
  <si>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</si>
  <si>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</si>
  <si>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</si>
  <si>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</si>
  <si>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</si>
  <si>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</si>
  <si>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</si>
  <si>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</si>
  <si>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</si>
  <si>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</si>
  <si>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</si>
  <si>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</si>
  <si>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</si>
  <si>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</si>
  <si>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</si>
  <si>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</si>
  <si>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</si>
  <si>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</si>
  <si>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</si>
  <si>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</si>
  <si>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</si>
  <si>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</si>
  <si>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</si>
  <si>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</si>
  <si>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</si>
  <si>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</si>
  <si>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</si>
  <si>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</si>
  <si>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</si>
  <si>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</si>
  <si>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</si>
  <si>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</si>
  <si>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</si>
  <si>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</si>
  <si>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</si>
  <si>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</si>
  <si>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</si>
  <si>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</si>
  <si>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</si>
  <si>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</si>
  <si>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</si>
  <si>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</si>
  <si>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</si>
  <si>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</si>
  <si>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</si>
  <si>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</si>
  <si>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</si>
  <si>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</si>
  <si>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</si>
  <si>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</si>
  <si>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</si>
  <si>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</si>
  <si>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</si>
  <si>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</si>
  <si>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</si>
  <si>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</si>
  <si>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</si>
  <si>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</si>
  <si>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</si>
  <si>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</si>
  <si>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</si>
  <si>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</si>
  <si>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</si>
  <si>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</si>
  <si>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</si>
  <si>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</si>
  <si>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</si>
  <si>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</si>
  <si>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</si>
  <si>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</si>
  <si>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</si>
  <si>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</si>
  <si>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</si>
  <si>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</si>
  <si>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</si>
  <si>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</si>
  <si>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</si>
  <si>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</si>
  <si>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</si>
  <si>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</si>
  <si>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</si>
  <si>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</si>
  <si>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</si>
  <si>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</si>
  <si>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</si>
  <si>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</si>
  <si>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</si>
  <si>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</si>
  <si>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</si>
  <si>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</si>
  <si>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</si>
  <si>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</si>
  <si>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</si>
  <si>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</si>
  <si>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</si>
  <si>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</si>
  <si>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</si>
  <si>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</si>
  <si>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</si>
  <si>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</si>
  <si>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</si>
  <si>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</si>
  <si>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</si>
  <si>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</si>
  <si>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</si>
  <si>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</si>
  <si>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</si>
  <si>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</si>
  <si>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</si>
  <si>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</si>
  <si>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</si>
  <si>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</si>
  <si>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</si>
  <si>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</si>
  <si>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</si>
  <si>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</si>
  <si>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</si>
  <si>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</si>
  <si>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</si>
  <si>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</si>
  <si>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</si>
  <si>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</si>
  <si>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</si>
  <si>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</si>
  <si>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</si>
  <si>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</si>
  <si>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</si>
  <si>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</si>
  <si>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</si>
  <si>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</si>
  <si>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</si>
  <si>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</si>
  <si>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</si>
  <si>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</si>
  <si>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</si>
  <si>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</si>
  <si>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</si>
  <si>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</si>
  <si>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</si>
  <si>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</si>
  <si>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</si>
  <si>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</si>
  <si>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</si>
  <si>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</si>
  <si>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</si>
  <si>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</si>
  <si>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</si>
  <si>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</si>
  <si>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</si>
  <si>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</si>
  <si>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</si>
  <si>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</si>
  <si>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</si>
  <si>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</si>
  <si>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</si>
  <si>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</si>
  <si>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</si>
  <si>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</si>
  <si>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</si>
  <si>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</si>
  <si>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</si>
  <si>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</si>
  <si>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</si>
  <si>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</si>
  <si>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</si>
  <si>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</si>
  <si>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</si>
  <si>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</si>
  <si>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</si>
  <si>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</si>
  <si>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</si>
  <si>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</si>
  <si>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</si>
  <si>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</si>
  <si>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</si>
  <si>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</si>
  <si>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</si>
  <si>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</si>
  <si>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</si>
  <si>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</si>
  <si>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</si>
  <si>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</si>
  <si>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</si>
  <si>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</si>
  <si>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</si>
  <si>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</si>
  <si>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</si>
  <si>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</si>
  <si>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</si>
  <si>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</si>
  <si>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</si>
  <si>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</si>
  <si>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</si>
  <si>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</si>
  <si>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</si>
  <si>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</si>
  <si>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</si>
  <si>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</si>
  <si>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</si>
  <si>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</si>
  <si>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</si>
  <si>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</si>
  <si>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</si>
  <si>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</si>
  <si>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</si>
  <si>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</si>
  <si>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</si>
  <si>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</si>
  <si>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</si>
  <si>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</si>
  <si>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</si>
  <si>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</si>
  <si>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</si>
  <si>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</si>
  <si>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</si>
  <si>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</si>
  <si>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</si>
  <si>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</si>
  <si>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</si>
  <si>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</si>
  <si>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</si>
  <si>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</si>
  <si>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</si>
  <si>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</si>
  <si>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</si>
  <si>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</si>
  <si>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</si>
  <si>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</si>
  <si>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</si>
  <si>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</si>
  <si>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</si>
  <si>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</si>
  <si>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</si>
  <si>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</si>
  <si>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</si>
  <si>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</si>
  <si>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</si>
  <si>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</si>
  <si>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</si>
  <si>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</si>
  <si>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</si>
  <si>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</si>
  <si>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</si>
  <si>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</si>
  <si>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</si>
  <si>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</si>
  <si>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</si>
  <si>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</si>
  <si>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</si>
  <si>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</si>
  <si>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</si>
  <si>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</si>
  <si>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</si>
  <si>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</si>
  <si>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</si>
  <si>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</si>
  <si>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</si>
  <si>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</si>
  <si>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</si>
  <si>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</si>
  <si>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</si>
  <si>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</si>
  <si>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</si>
  <si>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</si>
  <si>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</si>
  <si>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</si>
  <si>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</si>
  <si>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</si>
  <si>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</si>
  <si>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</si>
  <si>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</si>
  <si>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</si>
  <si>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</si>
  <si>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</si>
  <si>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</si>
  <si>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</si>
  <si>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</si>
  <si>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</si>
  <si>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</si>
  <si>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</si>
  <si>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</si>
  <si>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</si>
  <si>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</si>
  <si>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</si>
  <si>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</si>
  <si>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</si>
  <si>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</si>
  <si>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</si>
  <si>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</si>
  <si>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</si>
  <si>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</si>
  <si>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</si>
  <si>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</si>
  <si>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</si>
  <si>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</si>
  <si>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</si>
  <si>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</si>
  <si>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</si>
  <si>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</si>
  <si>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</si>
  <si>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</si>
  <si>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</si>
  <si>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</si>
  <si>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</si>
  <si>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</si>
  <si>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</si>
  <si>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</si>
  <si>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</si>
  <si>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</si>
  <si>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</si>
  <si>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</si>
  <si>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</si>
  <si>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</si>
  <si>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</si>
  <si>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</si>
  <si>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</si>
  <si>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</si>
  <si>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</si>
  <si>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</si>
  <si>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</si>
  <si>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</si>
  <si>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</si>
  <si>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</si>
  <si>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</si>
  <si>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</si>
  <si>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</si>
  <si>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</si>
  <si>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</si>
  <si>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</si>
  <si>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</si>
  <si>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</si>
  <si>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</si>
  <si>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</si>
  <si>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</si>
  <si>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</si>
  <si>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</si>
  <si>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</si>
  <si>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</si>
  <si>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</si>
  <si>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</si>
  <si>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</si>
  <si>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</si>
  <si>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</si>
  <si>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</si>
  <si>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</si>
  <si>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</si>
  <si>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</si>
  <si>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</si>
  <si>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</si>
  <si>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</si>
  <si>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</si>
  <si>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</si>
  <si>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</si>
  <si>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</si>
  <si>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</si>
  <si>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</si>
  <si>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</si>
  <si>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</si>
  <si>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</si>
  <si>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</si>
  <si>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</si>
  <si>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</si>
  <si>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</si>
  <si>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</si>
  <si>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</si>
  <si>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</si>
  <si>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</si>
  <si>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</si>
  <si>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</si>
  <si>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</si>
  <si>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</si>
  <si>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</si>
  <si>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</si>
  <si>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</si>
  <si>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</si>
  <si>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</si>
  <si>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</si>
  <si>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</si>
  <si>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</si>
  <si>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</si>
  <si>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</si>
  <si>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</si>
  <si>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</si>
  <si>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</si>
  <si>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</si>
  <si>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</si>
  <si>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</si>
  <si>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</si>
  <si>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</si>
  <si>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</si>
  <si>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</si>
  <si>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</si>
  <si>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</si>
  <si>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</si>
  <si>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</si>
  <si>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</si>
  <si>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</si>
  <si>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</si>
  <si>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</si>
  <si>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</si>
  <si>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</si>
  <si>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</si>
  <si>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</si>
  <si>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</si>
  <si>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</si>
  <si>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</si>
  <si>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</si>
  <si>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</si>
  <si>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</si>
  <si>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</si>
  <si>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</si>
  <si>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</si>
  <si>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</si>
  <si>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</si>
  <si>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</si>
  <si>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</si>
  <si>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</si>
  <si>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</si>
  <si>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</si>
  <si>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</si>
  <si>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</si>
  <si>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</si>
  <si>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</si>
  <si>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</si>
  <si>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</si>
  <si>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</si>
  <si>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</si>
  <si>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</si>
  <si>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</si>
  <si>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</si>
  <si>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</si>
  <si>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</si>
  <si>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</si>
  <si>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</si>
  <si>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</si>
  <si>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</si>
  <si>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</si>
  <si>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</si>
  <si>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</si>
  <si>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</si>
  <si>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</si>
  <si>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</si>
  <si>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</si>
  <si>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</si>
  <si>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</si>
  <si>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</si>
  <si>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</si>
  <si>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</si>
  <si>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</si>
  <si>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</si>
  <si>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</si>
  <si>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</si>
  <si>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</si>
  <si>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</si>
  <si>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</si>
  <si>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</si>
  <si>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</si>
  <si>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</si>
  <si>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</si>
  <si>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</si>
  <si>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</si>
  <si>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</si>
  <si>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</si>
  <si>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</si>
  <si>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</si>
  <si>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</si>
  <si>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</si>
  <si>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</si>
  <si>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</si>
  <si>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</si>
  <si>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</si>
  <si>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</si>
  <si>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</si>
  <si>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</si>
  <si>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</si>
  <si>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</si>
  <si>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</si>
  <si>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</si>
  <si>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</si>
  <si>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</si>
  <si>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</si>
  <si>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</si>
  <si>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</si>
  <si>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</si>
  <si>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</si>
  <si>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</si>
  <si>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</si>
  <si>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</si>
  <si>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</si>
  <si>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</si>
  <si>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</si>
  <si>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</si>
  <si>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</si>
  <si>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</si>
  <si>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</si>
  <si>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</si>
  <si>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</si>
  <si>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</si>
  <si>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</si>
  <si>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</si>
  <si>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</si>
  <si>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</si>
  <si>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</si>
  <si>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</si>
  <si>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</si>
  <si>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</si>
  <si>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</si>
  <si>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</si>
  <si>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</si>
  <si>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</si>
  <si>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</si>
  <si>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</si>
  <si>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</si>
  <si>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</si>
  <si>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</si>
  <si>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</si>
  <si>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</si>
  <si>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</si>
  <si>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</si>
  <si>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</si>
  <si>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</si>
  <si>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</si>
  <si>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</si>
  <si>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</si>
  <si>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</si>
  <si>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</si>
  <si>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</si>
  <si>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</si>
  <si>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</si>
  <si>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</si>
  <si>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</si>
  <si>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</si>
  <si>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</si>
  <si>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</si>
  <si>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</si>
  <si>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</si>
  <si>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</si>
  <si>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</si>
  <si>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</si>
  <si>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</si>
  <si>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</si>
  <si>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</si>
  <si>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</si>
  <si>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</si>
  <si>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</si>
  <si>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</si>
  <si>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</si>
  <si>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</si>
  <si>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</si>
  <si>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</si>
  <si>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</si>
  <si>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</si>
  <si>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</si>
  <si>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</si>
  <si>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</si>
  <si>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</si>
  <si>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</si>
  <si>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</si>
  <si>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</si>
  <si>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</si>
  <si>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</si>
  <si>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</si>
  <si>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</si>
  <si>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</si>
  <si>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</si>
  <si>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</si>
  <si>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</si>
  <si>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</si>
  <si>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</si>
  <si>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</si>
  <si>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</si>
  <si>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</si>
  <si>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</si>
  <si>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</si>
  <si>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</si>
  <si>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</si>
  <si>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</si>
  <si>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</si>
  <si>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</si>
  <si>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</si>
  <si>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</si>
  <si>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</si>
  <si>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</si>
  <si>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</si>
  <si>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</si>
  <si>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</si>
  <si>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</si>
  <si>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</si>
  <si>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</si>
  <si>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</si>
  <si>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</si>
  <si>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</si>
  <si>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</si>
  <si>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</si>
  <si>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</si>
  <si>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</si>
  <si>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</si>
  <si>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</si>
  <si>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</si>
  <si>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</si>
  <si>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</si>
  <si>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</si>
  <si>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</si>
  <si>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</si>
  <si>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</si>
  <si>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</si>
  <si>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</si>
  <si>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</si>
  <si>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</si>
  <si>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</si>
  <si>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</si>
  <si>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</si>
  <si>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</si>
  <si>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</si>
  <si>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</si>
  <si>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</si>
  <si>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</si>
  <si>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</si>
  <si>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</si>
  <si>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</si>
  <si>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</si>
  <si>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</si>
  <si>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</si>
  <si>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</si>
  <si>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</si>
  <si>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</si>
  <si>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</si>
  <si>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</si>
  <si>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</si>
  <si>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</si>
  <si>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</si>
  <si>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</si>
  <si>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</si>
  <si>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</si>
  <si>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</si>
  <si>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</si>
  <si>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</si>
  <si>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</si>
  <si>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</si>
  <si>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</si>
  <si>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</si>
  <si>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</si>
  <si>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</si>
  <si>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</si>
  <si>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</si>
  <si>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</si>
  <si>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</si>
  <si>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</si>
  <si>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</si>
  <si>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</si>
  <si>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</si>
  <si>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</si>
  <si>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</si>
  <si>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</si>
  <si>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</si>
  <si>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</si>
  <si>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</si>
  <si>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</si>
  <si>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</si>
  <si>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</si>
  <si>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</si>
  <si>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</si>
  <si>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</si>
  <si>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</si>
  <si>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</si>
  <si>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</si>
  <si>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</si>
  <si>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</si>
  <si>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</si>
  <si>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</si>
  <si>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</si>
  <si>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</si>
  <si>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</si>
  <si>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</si>
  <si>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</si>
  <si>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</si>
  <si>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</si>
  <si>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</si>
  <si>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</si>
  <si>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</si>
  <si>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</si>
  <si>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</si>
  <si>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</si>
  <si>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</si>
  <si>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</si>
  <si>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</si>
  <si>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</si>
  <si>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</si>
  <si>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</si>
  <si>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</si>
  <si>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</si>
  <si>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</si>
  <si>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</si>
  <si>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</si>
  <si>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</si>
  <si>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</si>
  <si>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</si>
  <si>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</si>
  <si>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</si>
  <si>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</si>
  <si>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</si>
  <si>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</si>
  <si>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</si>
  <si>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</si>
  <si>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</si>
  <si>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</si>
  <si>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</si>
  <si>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</si>
  <si>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</si>
  <si>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</si>
  <si>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</si>
  <si>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</si>
  <si>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</si>
  <si>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</si>
  <si>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</si>
  <si>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</si>
  <si>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</si>
  <si>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</si>
  <si>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</si>
  <si>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</si>
  <si>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</si>
  <si>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</si>
  <si>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</si>
  <si>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</si>
  <si>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</si>
  <si>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</si>
  <si>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</si>
  <si>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</si>
  <si>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</si>
  <si>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</si>
  <si>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</si>
  <si>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</si>
  <si>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</si>
  <si>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</si>
  <si>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</si>
  <si>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</si>
  <si>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</si>
  <si>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</si>
  <si>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</si>
  <si>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</si>
  <si>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</si>
  <si>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</si>
  <si>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</si>
  <si>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</si>
  <si>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</si>
  <si>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</si>
  <si>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</si>
  <si>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</si>
  <si>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</si>
  <si>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</si>
  <si>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</si>
  <si>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</si>
  <si>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</si>
  <si>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</si>
  <si>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</si>
  <si>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</si>
  <si>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</si>
  <si>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</si>
  <si>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</si>
  <si>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</si>
  <si>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</si>
  <si>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</si>
  <si>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</si>
  <si>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</si>
  <si>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</si>
  <si>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</si>
  <si>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</si>
  <si>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</si>
  <si>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</si>
  <si>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</si>
  <si>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</si>
  <si>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</si>
  <si>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</si>
  <si>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</si>
  <si>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</si>
  <si>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</si>
  <si>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</si>
  <si>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</si>
  <si>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</si>
  <si>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</si>
  <si>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</si>
  <si>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</si>
  <si>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</si>
  <si>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</si>
  <si>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</si>
  <si>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</si>
  <si>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</si>
  <si>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</si>
  <si>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</si>
  <si>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</si>
  <si>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</si>
  <si>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</si>
  <si>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</si>
  <si>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</si>
  <si>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</si>
  <si>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</si>
  <si>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</si>
  <si>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</si>
  <si>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</si>
  <si>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</si>
  <si>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</si>
  <si>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</si>
  <si>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</si>
  <si>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</si>
  <si>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</si>
  <si>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</si>
  <si>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</si>
  <si>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</si>
  <si>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</si>
  <si>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</si>
  <si>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</si>
  <si>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</si>
  <si>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</si>
  <si>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</si>
  <si>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</si>
  <si>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</si>
  <si>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</si>
  <si>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</si>
  <si>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</si>
  <si>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</si>
  <si>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</si>
  <si>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</si>
  <si>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</si>
  <si>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</si>
  <si>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</si>
  <si>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</si>
  <si>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</si>
  <si>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</si>
  <si>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</si>
  <si>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</si>
  <si>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</si>
  <si>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</si>
  <si>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</si>
  <si>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</si>
  <si>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</si>
  <si>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</si>
  <si>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</si>
  <si>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</si>
  <si>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</si>
  <si>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</si>
  <si>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</si>
  <si>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</si>
  <si>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</si>
  <si>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</si>
  <si>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</si>
  <si>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</si>
  <si>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</si>
  <si>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</si>
  <si>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</si>
  <si>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</si>
  <si>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</si>
  <si>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</si>
  <si>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</si>
  <si>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</si>
  <si>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</si>
  <si>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</si>
  <si>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</si>
  <si>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</si>
  <si>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</si>
  <si>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</si>
  <si>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</si>
  <si>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</si>
  <si>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</si>
  <si>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</si>
  <si>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</si>
  <si>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</si>
  <si>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</si>
  <si>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</si>
  <si>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</si>
  <si>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</si>
  <si>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</si>
  <si>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</si>
  <si>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</si>
  <si>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</si>
  <si>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</si>
  <si>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</si>
  <si>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</si>
  <si>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</si>
  <si>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</si>
  <si>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</si>
  <si>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</si>
  <si>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</si>
  <si>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</si>
  <si>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</si>
  <si>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</si>
  <si>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</si>
  <si>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</si>
  <si>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</si>
  <si>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</si>
  <si>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</si>
  <si>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</si>
  <si>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</si>
  <si>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</si>
  <si>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</si>
  <si>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</si>
  <si>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</si>
  <si>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</si>
  <si>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</si>
  <si>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</si>
  <si>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</si>
  <si>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</si>
  <si>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</si>
  <si>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</si>
  <si>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</si>
  <si>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</si>
  <si>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</si>
  <si>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</si>
  <si>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</si>
  <si>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</si>
  <si>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</si>
  <si>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</si>
  <si>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</si>
  <si>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</si>
  <si>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</si>
  <si>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</si>
  <si>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</si>
  <si>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</si>
  <si>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</si>
  <si>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</si>
  <si>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</si>
  <si>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</si>
  <si>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</si>
  <si>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</si>
  <si>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</si>
  <si>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</si>
  <si>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</si>
  <si>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</si>
  <si>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</si>
  <si>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</si>
  <si>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</si>
  <si>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</si>
  <si>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</si>
  <si>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</si>
  <si>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</si>
  <si>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</si>
  <si>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</si>
  <si>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</si>
  <si>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</si>
  <si>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</si>
  <si>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</si>
  <si>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</si>
  <si>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</si>
  <si>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</si>
  <si>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</si>
  <si>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</si>
  <si>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</si>
  <si>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</si>
  <si>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</si>
  <si>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</si>
  <si>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</si>
  <si>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</si>
  <si>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</si>
  <si>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</si>
  <si>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</si>
  <si>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</si>
  <si>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</si>
  <si>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</si>
  <si>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</si>
  <si>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</si>
  <si>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</si>
  <si>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</si>
  <si>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</si>
  <si>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</si>
  <si>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</si>
  <si>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</si>
  <si>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</si>
  <si>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</si>
  <si>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</si>
  <si>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</si>
  <si>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</si>
  <si>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</si>
  <si>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</si>
  <si>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</si>
  <si>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</si>
  <si>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</si>
  <si>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</si>
  <si>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</si>
  <si>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</si>
  <si>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</si>
  <si>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</si>
  <si>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</si>
  <si>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</si>
  <si>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</si>
  <si>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</si>
  <si>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</si>
  <si>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</si>
  <si>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</si>
  <si>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</si>
  <si>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</si>
  <si>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</si>
  <si>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</si>
  <si>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</si>
  <si>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</si>
  <si>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</si>
  <si>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</si>
  <si>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</si>
  <si>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</si>
  <si>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</si>
  <si>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</si>
  <si>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</si>
  <si>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</si>
  <si>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</si>
  <si>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</si>
  <si>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</si>
  <si>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</si>
  <si>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</si>
  <si>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</si>
  <si>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</si>
  <si>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</si>
  <si>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</si>
  <si>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</si>
  <si>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</si>
  <si>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</si>
  <si>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</si>
  <si>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</si>
  <si>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</si>
  <si>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</si>
  <si>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</si>
  <si>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</si>
  <si>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</si>
  <si>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</si>
  <si>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</si>
  <si>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</si>
  <si>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</si>
  <si>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</si>
  <si>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</si>
  <si>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</si>
  <si>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</si>
  <si>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</si>
  <si>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</si>
  <si>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</si>
  <si>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</si>
  <si>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</si>
  <si>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</si>
  <si>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</si>
  <si>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</si>
  <si>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</si>
  <si>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</si>
  <si>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</si>
  <si>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</si>
  <si>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</si>
  <si>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</si>
  <si>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</si>
  <si>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</si>
  <si>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</si>
  <si>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</si>
  <si>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</si>
  <si>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</si>
  <si>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</si>
  <si>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</si>
  <si>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</si>
  <si>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</si>
  <si>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</si>
  <si>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</si>
  <si>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</si>
  <si>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</si>
  <si>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</si>
  <si>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</si>
  <si>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</si>
  <si>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</si>
  <si>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</si>
  <si>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</si>
  <si>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</si>
  <si>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</si>
  <si>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</si>
  <si>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</si>
  <si>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</si>
  <si>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</si>
  <si>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</si>
  <si>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</si>
  <si>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</si>
  <si>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</si>
  <si>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</si>
  <si>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</si>
  <si>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</si>
  <si>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</si>
  <si>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</si>
  <si>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</si>
  <si>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</si>
  <si>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</si>
  <si>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</si>
  <si>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</si>
  <si>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</si>
  <si>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</si>
  <si>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</si>
  <si>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</si>
  <si>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</si>
  <si>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</si>
  <si>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</si>
  <si>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</si>
  <si>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</si>
  <si>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</si>
  <si>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</si>
  <si>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</si>
  <si>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</si>
  <si>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</si>
  <si>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</si>
  <si>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</si>
  <si>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</si>
  <si>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</si>
  <si>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</si>
  <si>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</si>
  <si>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</si>
  <si>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</si>
  <si>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</si>
  <si>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</si>
  <si>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</si>
  <si>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</si>
  <si>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</si>
  <si>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</si>
  <si>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</si>
  <si>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</si>
  <si>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</si>
  <si>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</si>
  <si>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</si>
  <si>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</si>
  <si>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</si>
  <si>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</si>
  <si>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</si>
  <si>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</si>
  <si>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</si>
  <si>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</si>
  <si>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</si>
  <si>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</si>
  <si>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</si>
  <si>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</si>
  <si>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</si>
  <si>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</si>
  <si>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</si>
  <si>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</si>
  <si>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</si>
  <si>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</si>
  <si>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</si>
  <si>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</si>
  <si>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</si>
  <si>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</si>
  <si>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</si>
  <si>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</si>
  <si>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</si>
  <si>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</si>
  <si>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</si>
  <si>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</si>
  <si>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</si>
  <si>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</si>
  <si>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</si>
  <si>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</si>
  <si>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</si>
  <si>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</si>
  <si>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</si>
  <si>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</si>
  <si>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</si>
  <si>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</si>
  <si>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</si>
  <si>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</si>
  <si>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</si>
  <si>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</si>
  <si>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</si>
  <si>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</si>
  <si>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</si>
  <si>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</si>
  <si>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</si>
  <si>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</si>
  <si>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</si>
  <si>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</si>
  <si>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</si>
  <si>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</si>
  <si>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</si>
  <si>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</si>
  <si>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</si>
  <si>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</si>
  <si>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</si>
  <si>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</si>
  <si>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</si>
  <si>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</si>
  <si>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</si>
  <si>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</si>
  <si>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</si>
  <si>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</si>
  <si>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</si>
  <si>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</si>
  <si>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</si>
  <si>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</si>
  <si>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</si>
  <si>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</si>
  <si>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</si>
  <si>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</si>
  <si>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</si>
  <si>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</si>
  <si>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</si>
  <si>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</si>
  <si>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</si>
  <si>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</si>
  <si>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</si>
  <si>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</si>
  <si>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</si>
  <si>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</si>
  <si>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</si>
  <si>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</si>
  <si>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</si>
  <si>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</si>
  <si>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</si>
  <si>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</si>
  <si>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</si>
  <si>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</si>
  <si>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</si>
  <si>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</si>
  <si>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</si>
  <si>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</si>
  <si>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</si>
  <si>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</si>
  <si>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</si>
  <si>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</si>
  <si>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</si>
  <si>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</si>
  <si>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</si>
  <si>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</si>
  <si>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</si>
  <si>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</si>
  <si>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</si>
  <si>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</si>
  <si>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</si>
  <si>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</si>
  <si>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</si>
  <si>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</si>
  <si>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</si>
  <si>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</si>
  <si>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</si>
  <si>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</si>
  <si>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</si>
  <si>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</si>
  <si>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</si>
  <si>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</si>
  <si>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</si>
  <si>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</si>
  <si>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</si>
  <si>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</si>
  <si>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</si>
  <si>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</si>
  <si>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</si>
  <si>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</si>
  <si>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</si>
  <si>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</si>
  <si>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</si>
  <si>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</si>
  <si>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</si>
  <si>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</si>
  <si>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</si>
  <si>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</si>
  <si>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</si>
  <si>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</si>
  <si>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</si>
  <si>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</si>
  <si>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</si>
  <si>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</si>
  <si>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</si>
  <si>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</si>
  <si>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</si>
  <si>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</si>
  <si>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</si>
  <si>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</si>
  <si>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</si>
  <si>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</si>
  <si>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</si>
  <si>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</si>
  <si>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</si>
  <si>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</si>
  <si>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</si>
  <si>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</si>
  <si>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</si>
  <si>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</si>
  <si>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</si>
  <si>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</si>
  <si>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</si>
  <si>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</si>
  <si>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</si>
  <si>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</si>
  <si>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</si>
  <si>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</si>
  <si>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</si>
  <si>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</si>
  <si>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</si>
  <si>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</si>
  <si>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</si>
  <si>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</si>
  <si>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</si>
  <si>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</si>
  <si>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</si>
  <si>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</si>
  <si>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</si>
  <si>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</si>
  <si>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</si>
  <si>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</si>
  <si>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</si>
  <si>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</si>
  <si>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</si>
  <si>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</si>
  <si>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</si>
  <si>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</si>
  <si>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</si>
  <si>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</si>
  <si>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</si>
  <si>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</si>
  <si>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</si>
  <si>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</si>
  <si>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</si>
  <si>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</si>
  <si>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</si>
  <si>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</si>
  <si>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</si>
  <si>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</si>
  <si>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</si>
  <si>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</si>
  <si>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</si>
  <si>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</si>
  <si>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</si>
  <si>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</si>
  <si>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</si>
  <si>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</si>
  <si>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</si>
  <si>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</si>
  <si>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</si>
  <si>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</si>
  <si>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</si>
  <si>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</si>
  <si>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</si>
  <si>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</si>
  <si>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</si>
  <si>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</si>
  <si>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</si>
  <si>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</si>
  <si>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</si>
  <si>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</si>
  <si>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</si>
  <si>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</si>
  <si>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</si>
  <si>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</si>
  <si>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</si>
  <si>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</si>
  <si>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</si>
  <si>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</si>
  <si>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</si>
  <si>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</si>
  <si>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</si>
  <si>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</si>
  <si>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</si>
  <si>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</si>
  <si>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</si>
  <si>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</si>
  <si>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</si>
  <si>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</si>
  <si>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</si>
  <si>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</si>
  <si>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</si>
  <si>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</si>
  <si>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</si>
  <si>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</si>
  <si>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</si>
  <si>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</si>
  <si>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</si>
  <si>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</si>
  <si>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</si>
  <si>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</si>
  <si>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</si>
  <si>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</si>
  <si>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</si>
  <si>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</si>
  <si>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</si>
  <si>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</si>
  <si>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</si>
  <si>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</si>
  <si>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</si>
  <si>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</si>
  <si>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</si>
  <si>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</si>
  <si>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</si>
  <si>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</si>
  <si>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</si>
  <si>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</si>
  <si>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</si>
  <si>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</si>
  <si>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</si>
  <si>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</si>
  <si>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</si>
  <si>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</si>
  <si>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</si>
  <si>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</si>
  <si>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</si>
  <si>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</si>
  <si>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</si>
  <si>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</si>
  <si>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</si>
  <si>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</si>
  <si>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</si>
  <si>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</si>
  <si>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</si>
  <si>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</si>
  <si>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</si>
  <si>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</si>
  <si>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</si>
  <si>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</si>
  <si>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</si>
  <si>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</si>
  <si>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</si>
  <si>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</si>
  <si>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</si>
  <si>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</si>
  <si>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</si>
  <si>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</si>
  <si>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</si>
  <si>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</si>
  <si>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</si>
  <si>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</si>
  <si>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</si>
  <si>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</si>
  <si>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</si>
  <si>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</si>
  <si>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</si>
  <si>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</si>
  <si>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</si>
  <si>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</si>
  <si>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</si>
  <si>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</si>
  <si>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</si>
  <si>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</si>
  <si>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</si>
  <si>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</si>
  <si>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</si>
  <si>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</si>
  <si>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</si>
  <si>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</si>
  <si>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</si>
  <si>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</si>
  <si>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</si>
  <si>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</si>
  <si>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</si>
  <si>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</si>
  <si>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</si>
  <si>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</si>
  <si>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</si>
  <si>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</si>
  <si>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</si>
  <si>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</si>
  <si>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</si>
  <si>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</si>
  <si>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</si>
  <si>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</si>
  <si>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</si>
  <si>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</si>
  <si>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</si>
  <si>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</si>
  <si>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</si>
  <si>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</si>
  <si>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</si>
  <si>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</si>
  <si>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</si>
  <si>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</si>
  <si>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</si>
  <si>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</si>
  <si>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</si>
  <si>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</si>
  <si>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</si>
  <si>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</si>
  <si>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</si>
  <si>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</si>
  <si>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</si>
  <si>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</si>
  <si>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</si>
  <si>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</si>
  <si>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</si>
  <si>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</si>
  <si>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</si>
  <si>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</si>
  <si>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</si>
  <si>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</si>
  <si>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</si>
  <si>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</si>
  <si>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</si>
  <si>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</si>
  <si>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</si>
  <si>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</si>
  <si>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</si>
  <si>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</si>
  <si>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</si>
  <si>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</si>
  <si>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</si>
  <si>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</si>
  <si>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</si>
  <si>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</si>
  <si>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</si>
  <si>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</si>
  <si>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</si>
  <si>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</si>
  <si>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</si>
  <si>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</si>
  <si>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</si>
  <si>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</si>
  <si>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</si>
  <si>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</si>
  <si>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</si>
  <si>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</si>
  <si>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</si>
  <si>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</si>
  <si>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</si>
  <si>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</si>
  <si>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</si>
  <si>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</si>
  <si>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</si>
  <si>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</si>
  <si>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</si>
  <si>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</si>
  <si>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</si>
  <si>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</si>
  <si>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</si>
  <si>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</si>
  <si>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</si>
  <si>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</si>
  <si>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</si>
  <si>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</si>
  <si>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</si>
  <si>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</si>
  <si>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</si>
  <si>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</si>
  <si>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</si>
  <si>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</si>
  <si>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</si>
  <si>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</si>
  <si>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</si>
  <si>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</si>
  <si>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</si>
  <si>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</si>
  <si>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</si>
  <si>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</si>
  <si>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</si>
  <si>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</si>
  <si>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</si>
  <si>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</si>
  <si>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</si>
  <si>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</si>
  <si>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</si>
  <si>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</si>
  <si>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</si>
  <si>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</si>
  <si>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</si>
  <si>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</si>
  <si>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</si>
  <si>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</si>
  <si>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</si>
  <si>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</si>
  <si>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</si>
  <si>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</si>
  <si>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</si>
  <si>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</si>
  <si>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</si>
  <si>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</si>
  <si>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</si>
  <si>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</si>
  <si>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</si>
  <si>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</si>
  <si>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</si>
  <si>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</si>
  <si>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</si>
  <si>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</si>
  <si>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</si>
  <si>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</si>
  <si>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</si>
  <si>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</si>
  <si>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</si>
  <si>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</si>
  <si>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</si>
  <si>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</si>
  <si>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</si>
  <si>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</si>
  <si>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</si>
  <si>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</si>
  <si>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</si>
  <si>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</si>
  <si>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</si>
  <si>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</si>
  <si>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</si>
  <si>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</si>
  <si>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</si>
  <si>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</si>
  <si>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</si>
  <si>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</si>
  <si>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</si>
  <si>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</si>
  <si>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</si>
  <si>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</si>
  <si>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</si>
  <si>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</si>
  <si>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</si>
  <si>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</si>
  <si>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</si>
  <si>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</si>
  <si>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</si>
  <si>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</si>
  <si>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</si>
  <si>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</si>
  <si>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</si>
  <si>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</si>
  <si>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</si>
  <si>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</si>
  <si>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</si>
  <si>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</si>
  <si>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</si>
  <si>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</si>
  <si>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</si>
  <si>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</si>
  <si>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</si>
  <si>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</si>
  <si>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</si>
  <si>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</si>
  <si>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</si>
  <si>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</si>
  <si>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</si>
  <si>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</si>
  <si>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</si>
  <si>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</si>
  <si>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</si>
  <si>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</si>
  <si>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</si>
  <si>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</si>
  <si>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</si>
  <si>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</si>
  <si>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</si>
  <si>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</si>
  <si>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</si>
  <si>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</si>
  <si>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</si>
  <si>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</si>
  <si>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</si>
  <si>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</si>
  <si>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</si>
  <si>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</si>
  <si>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</si>
  <si>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</si>
  <si>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</si>
  <si>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</si>
  <si>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</si>
  <si>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</si>
  <si>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</si>
  <si>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</si>
  <si>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</si>
  <si>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</si>
  <si>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</si>
  <si>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</si>
  <si>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</si>
  <si>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</si>
  <si>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</si>
  <si>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</si>
  <si>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</si>
  <si>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</si>
  <si>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</si>
  <si>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</si>
  <si>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</si>
  <si>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</si>
  <si>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</si>
  <si>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</si>
  <si>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</si>
  <si>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</si>
  <si>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</si>
  <si>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</si>
  <si>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</si>
  <si>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</si>
  <si>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</si>
  <si>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</si>
  <si>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</si>
  <si>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</si>
  <si>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</si>
  <si>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</si>
  <si>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</si>
  <si>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</si>
  <si>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</si>
  <si>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</si>
  <si>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</si>
  <si>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</si>
  <si>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</si>
  <si>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</si>
  <si>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</si>
  <si>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</si>
  <si>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</si>
  <si>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</si>
  <si>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</si>
  <si>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</si>
  <si>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</si>
  <si>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</si>
  <si>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</si>
  <si>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</si>
  <si>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</si>
  <si>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</si>
  <si>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</si>
  <si>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</si>
  <si>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</si>
  <si>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</si>
  <si>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</si>
  <si>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</si>
  <si>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</si>
  <si>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</si>
  <si>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</si>
  <si>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</si>
  <si>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</si>
  <si>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</si>
  <si>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</si>
  <si>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</si>
  <si>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</si>
  <si>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</si>
  <si>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</si>
  <si>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</si>
  <si>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</si>
  <si>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</si>
  <si>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</si>
  <si>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</si>
  <si>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</si>
  <si>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</si>
  <si>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</si>
  <si>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</si>
  <si>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</si>
  <si>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</si>
  <si>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</si>
  <si>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</si>
  <si>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</si>
  <si>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</si>
  <si>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</si>
  <si>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</si>
  <si>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</si>
  <si>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</si>
  <si>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</si>
  <si>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</si>
  <si>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</si>
  <si>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</si>
  <si>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</si>
  <si>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</si>
  <si>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</si>
  <si>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</si>
  <si>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</si>
  <si>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</si>
  <si>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</si>
  <si>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</si>
  <si>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</si>
  <si>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</si>
  <si>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</si>
  <si>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</si>
  <si>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</si>
  <si>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</si>
  <si>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</si>
  <si>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</si>
  <si>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</si>
  <si>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</si>
  <si>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</si>
  <si>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</si>
  <si>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</si>
  <si>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</si>
  <si>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</si>
  <si>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</si>
  <si>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</si>
  <si>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</si>
  <si>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</si>
  <si>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</si>
  <si>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</si>
  <si>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</si>
  <si>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</si>
  <si>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</si>
  <si>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</si>
  <si>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</si>
  <si>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</si>
  <si>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</si>
  <si>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</si>
  <si>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</si>
  <si>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</si>
  <si>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</si>
  <si>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</si>
  <si>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</si>
  <si>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</si>
  <si>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</si>
  <si>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</si>
  <si>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</si>
  <si>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</si>
  <si>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</si>
  <si>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</si>
  <si>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</si>
  <si>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</si>
  <si>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</si>
  <si>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</si>
  <si>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</si>
  <si>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</si>
  <si>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</si>
  <si>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</si>
  <si>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</si>
  <si>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</si>
  <si>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</si>
  <si>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</si>
  <si>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</si>
  <si>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</si>
  <si>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</si>
  <si>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</si>
  <si>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</si>
  <si>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</si>
  <si>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</si>
  <si>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</si>
  <si>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</si>
  <si>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</si>
  <si>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</si>
  <si>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</si>
  <si>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</si>
  <si>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</si>
  <si>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</si>
  <si>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</si>
  <si>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</si>
  <si>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</si>
  <si>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</si>
  <si>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</si>
  <si>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</si>
  <si>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</si>
  <si>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</si>
  <si>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</si>
  <si>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</si>
  <si>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</si>
  <si>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</si>
  <si>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</si>
  <si>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</si>
  <si>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</si>
  <si>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</si>
  <si>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</si>
  <si>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</si>
  <si>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</si>
  <si>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</si>
  <si>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</si>
  <si>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</si>
  <si>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</si>
  <si>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</si>
  <si>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</si>
  <si>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</si>
  <si>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</si>
  <si>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</si>
  <si>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</si>
  <si>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</si>
  <si>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</si>
  <si>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</si>
  <si>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</si>
  <si>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</si>
  <si>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</si>
  <si>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</si>
  <si>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</si>
  <si>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</si>
  <si>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</si>
  <si>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</si>
  <si>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</si>
  <si>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</si>
  <si>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</si>
  <si>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</si>
  <si>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</si>
  <si>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</si>
  <si>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</si>
  <si>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</si>
  <si>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</si>
  <si>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</si>
  <si>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</si>
  <si>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</si>
  <si>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</si>
  <si>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</si>
  <si>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</si>
  <si>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</si>
  <si>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</si>
  <si>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</si>
  <si>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</si>
  <si>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</si>
  <si>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</si>
  <si>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</si>
  <si>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</si>
  <si>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</si>
  <si>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</si>
  <si>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</si>
  <si>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</si>
  <si>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</si>
  <si>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</si>
  <si>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</si>
  <si>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</si>
  <si>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</si>
  <si>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</si>
  <si>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</si>
  <si>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</si>
  <si>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</si>
  <si>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</si>
  <si>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</si>
  <si>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</si>
  <si>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</si>
  <si>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</si>
  <si>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</si>
  <si>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</si>
  <si>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</si>
  <si>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</si>
  <si>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</si>
  <si>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</si>
  <si>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</si>
  <si>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</si>
  <si>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</si>
  <si>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</si>
  <si>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</si>
  <si>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</si>
  <si>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</si>
  <si>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</si>
  <si>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</si>
  <si>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</si>
  <si>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</si>
  <si>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</si>
  <si>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</si>
  <si>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</si>
  <si>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</si>
  <si>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</si>
  <si>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</si>
  <si>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</si>
  <si>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</si>
  <si>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</si>
  <si>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</si>
  <si>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</si>
  <si>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</si>
  <si>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</si>
  <si>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</si>
  <si>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</si>
  <si>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</si>
  <si>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</si>
  <si>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</si>
  <si>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</si>
  <si>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</si>
  <si>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</si>
  <si>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</si>
  <si>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</si>
  <si>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</si>
  <si>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</si>
  <si>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</si>
  <si>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</si>
  <si>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</si>
  <si>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</si>
  <si>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</si>
  <si>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</si>
  <si>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</si>
  <si>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</si>
  <si>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</si>
  <si>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</si>
  <si>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</si>
  <si>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</si>
  <si>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</si>
  <si>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</si>
  <si>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</si>
  <si>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</si>
  <si>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</si>
  <si>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</si>
  <si>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</si>
  <si>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</si>
  <si>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</si>
  <si>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</si>
  <si>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</si>
  <si>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</si>
  <si>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</si>
  <si>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</si>
  <si>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</si>
  <si>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</si>
  <si>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</si>
  <si>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</si>
  <si>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</si>
  <si>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</si>
  <si>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</si>
  <si>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</si>
  <si>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</si>
  <si>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</si>
  <si>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</si>
  <si>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</si>
  <si>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</si>
  <si>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</si>
  <si>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</si>
  <si>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</si>
  <si>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</si>
  <si>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</si>
  <si>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</si>
  <si>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</si>
  <si>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</si>
  <si>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</si>
  <si>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</si>
  <si>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</si>
  <si>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</si>
  <si>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</si>
  <si>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</si>
  <si>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</si>
  <si>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</si>
  <si>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</si>
  <si>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</si>
  <si>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</si>
  <si>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</si>
  <si>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</si>
  <si>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</si>
  <si>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</si>
  <si>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</si>
  <si>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</si>
  <si>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</si>
  <si>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</si>
  <si>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</si>
  <si>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</si>
  <si>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</si>
  <si>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</si>
  <si>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</si>
  <si>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</si>
  <si>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</si>
  <si>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</si>
  <si>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</si>
  <si>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</si>
  <si>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</si>
  <si>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</si>
  <si>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</si>
  <si>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</si>
  <si>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</si>
  <si>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</si>
  <si>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</si>
  <si>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</si>
  <si>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</si>
  <si>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</si>
  <si>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</si>
  <si>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</si>
  <si>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</si>
  <si>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</si>
  <si>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</si>
  <si>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</si>
  <si>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</si>
  <si>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</si>
  <si>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</si>
  <si>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</si>
  <si>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</si>
  <si>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</si>
  <si>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</si>
  <si>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</si>
  <si>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</si>
  <si>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</si>
  <si>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</si>
  <si>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</si>
  <si>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</si>
  <si>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</si>
  <si>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</si>
  <si>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</si>
  <si>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</si>
  <si>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</si>
  <si>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</si>
  <si>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</si>
  <si>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</si>
  <si>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</si>
  <si>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</si>
  <si>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</si>
  <si>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</si>
  <si>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</si>
  <si>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</si>
  <si>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</si>
  <si>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</si>
  <si>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</si>
  <si>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</si>
  <si>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</si>
  <si>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</si>
  <si>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</si>
  <si>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</si>
  <si>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</si>
  <si>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</si>
  <si>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</si>
  <si>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</si>
  <si>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</si>
  <si>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</si>
  <si>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</si>
  <si>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</si>
  <si>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</si>
  <si>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</si>
  <si>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</si>
  <si>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</si>
  <si>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</si>
  <si>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</si>
  <si>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</si>
  <si>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</si>
  <si>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</si>
  <si>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</si>
  <si>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</si>
  <si>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</si>
  <si>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</si>
  <si>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</si>
  <si>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</si>
  <si>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</si>
  <si>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</si>
  <si>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</si>
  <si>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</si>
  <si>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</si>
  <si>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</si>
  <si>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</si>
  <si>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</si>
  <si>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</si>
  <si>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</si>
  <si>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</si>
  <si>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</si>
  <si>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</si>
  <si>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</si>
  <si>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</si>
  <si>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</si>
  <si>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</si>
  <si>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</si>
  <si>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</si>
  <si>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</si>
  <si>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</si>
  <si>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</si>
  <si>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</si>
  <si>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</si>
  <si>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</si>
  <si>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</si>
  <si>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</si>
  <si>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</si>
  <si>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</si>
  <si>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</si>
  <si>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</si>
  <si>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</si>
  <si>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</si>
  <si>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</si>
  <si>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</si>
  <si>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</si>
  <si>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</si>
  <si>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</si>
  <si>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</si>
  <si>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</si>
  <si>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</si>
  <si>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</si>
  <si>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</si>
  <si>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</si>
  <si>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</si>
  <si>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</si>
  <si>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</si>
  <si>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</si>
  <si>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</si>
  <si>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</si>
  <si>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</si>
  <si>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</si>
  <si>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</si>
  <si>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</si>
  <si>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</si>
  <si>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</si>
  <si>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</si>
  <si>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</si>
  <si>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</si>
  <si>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</si>
  <si>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</si>
  <si>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</si>
  <si>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</si>
  <si>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</si>
  <si>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</si>
  <si>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</si>
  <si>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</si>
  <si>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</si>
  <si>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</si>
  <si>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</si>
  <si>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</si>
  <si>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</si>
  <si>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</si>
  <si>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</si>
  <si>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</si>
  <si>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</si>
  <si>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</si>
  <si>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</si>
  <si>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</si>
  <si>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</si>
  <si>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</si>
  <si>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</si>
  <si>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</si>
  <si>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</si>
  <si>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</si>
  <si>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</si>
  <si>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</si>
  <si>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</si>
  <si>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</si>
  <si>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</si>
  <si>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</si>
  <si>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</si>
  <si>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</si>
  <si>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</si>
  <si>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</si>
  <si>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</si>
  <si>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</si>
  <si>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</si>
  <si>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</si>
  <si>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</si>
  <si>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</si>
  <si>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</si>
  <si>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</si>
  <si>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</si>
  <si>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</si>
  <si>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</si>
  <si>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</si>
  <si>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</si>
  <si>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</si>
  <si>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</si>
  <si>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</si>
  <si>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</si>
  <si>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</si>
  <si>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</si>
  <si>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</si>
  <si>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</si>
  <si>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</si>
  <si>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</si>
  <si>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</si>
  <si>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</si>
  <si>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</si>
  <si>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</si>
  <si>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</si>
  <si>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</si>
  <si>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</si>
  <si>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</si>
  <si>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</si>
  <si>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</si>
  <si>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</si>
  <si>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</si>
  <si>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</si>
  <si>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</si>
  <si>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</si>
  <si>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</si>
  <si>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</si>
  <si>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</si>
  <si>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</si>
  <si>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</si>
  <si>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</si>
  <si>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</si>
  <si>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</si>
  <si>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</si>
  <si>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</si>
  <si>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</si>
  <si>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</si>
  <si>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</si>
  <si>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</si>
  <si>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</si>
  <si>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</si>
  <si>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</si>
  <si>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</si>
  <si>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</si>
  <si>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</si>
  <si>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</si>
  <si>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</si>
  <si>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</si>
  <si>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</si>
  <si>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</si>
  <si>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</si>
  <si>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</si>
  <si>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</si>
  <si>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</si>
  <si>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</si>
  <si>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</si>
  <si>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</si>
  <si>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</si>
  <si>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</si>
  <si>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</si>
  <si>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</si>
  <si>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</si>
  <si>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</si>
  <si>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</si>
  <si>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</si>
  <si>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</si>
  <si>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</si>
  <si>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</si>
  <si>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</si>
  <si>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</si>
  <si>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</si>
  <si>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</si>
  <si>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</si>
  <si>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</si>
  <si>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</si>
  <si>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</si>
  <si>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</si>
  <si>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</si>
  <si>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</si>
  <si>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</si>
  <si>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</si>
  <si>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</si>
  <si>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</si>
  <si>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</si>
  <si>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</si>
  <si>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</si>
  <si>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</si>
  <si>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</si>
  <si>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</si>
  <si>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</si>
  <si>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</si>
  <si>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</si>
  <si>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</si>
  <si>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</si>
  <si>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</si>
  <si>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</si>
  <si>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</si>
  <si>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</si>
  <si>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</si>
  <si>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</si>
  <si>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</si>
  <si>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</si>
  <si>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</si>
  <si>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</si>
  <si>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</si>
  <si>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</si>
  <si>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</si>
  <si>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</si>
  <si>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</si>
  <si>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</si>
  <si>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</si>
  <si>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</si>
  <si>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</si>
  <si>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</si>
  <si>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</si>
  <si>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</si>
  <si>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</si>
  <si>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</si>
  <si>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</si>
  <si>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</si>
  <si>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</si>
  <si>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</si>
  <si>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</si>
  <si>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</si>
  <si>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</si>
  <si>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</si>
  <si>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</si>
  <si>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</si>
  <si>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</si>
  <si>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</si>
  <si>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</si>
  <si>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</si>
  <si>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</si>
  <si>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</si>
  <si>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</si>
  <si>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</si>
  <si>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</si>
  <si>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</si>
  <si>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</si>
  <si>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</si>
  <si>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</si>
  <si>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</si>
  <si>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</si>
  <si>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</si>
  <si>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</si>
  <si>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</si>
  <si>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</si>
  <si>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</si>
  <si>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</si>
  <si>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</si>
  <si>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</si>
  <si>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</si>
  <si>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</si>
  <si>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</si>
  <si>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</si>
  <si>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</si>
  <si>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</si>
  <si>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</si>
  <si>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</si>
  <si>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</si>
  <si>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</si>
  <si>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</si>
  <si>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</si>
  <si>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</si>
  <si>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</si>
  <si>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</si>
  <si>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</si>
  <si>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</si>
  <si>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</si>
  <si>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</si>
  <si>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</si>
  <si>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</si>
  <si>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</si>
  <si>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</si>
  <si>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</si>
  <si>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</si>
  <si>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</si>
  <si>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</si>
  <si>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</si>
  <si>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</si>
  <si>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</si>
  <si>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</si>
  <si>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</si>
  <si>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</si>
  <si>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</si>
  <si>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</si>
  <si>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</si>
  <si>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</si>
  <si>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</si>
  <si>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</si>
  <si>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</si>
  <si>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</si>
  <si>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</si>
  <si>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</si>
  <si>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</si>
  <si>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</si>
  <si>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</si>
  <si>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</si>
  <si>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</si>
  <si>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</si>
  <si>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</si>
  <si>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</si>
  <si>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</si>
  <si>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</si>
  <si>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</si>
  <si>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</si>
  <si>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</si>
  <si>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</si>
  <si>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</si>
  <si>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</si>
  <si>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</si>
  <si>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</si>
  <si>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</si>
  <si>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</si>
  <si>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</si>
  <si>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</si>
  <si>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</si>
  <si>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</si>
  <si>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</si>
  <si>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</si>
  <si>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</si>
  <si>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</si>
  <si>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</si>
  <si>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</si>
  <si>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</si>
  <si>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</si>
  <si>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</si>
  <si>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</si>
  <si>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</si>
  <si>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</si>
  <si>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</si>
  <si>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</si>
  <si>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</si>
  <si>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</si>
  <si>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</si>
  <si>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</si>
  <si>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</si>
  <si>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</si>
  <si>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</si>
  <si>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</si>
  <si>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</si>
  <si>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</si>
  <si>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</si>
  <si>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</si>
  <si>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</si>
  <si>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</si>
  <si>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</si>
  <si>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</si>
  <si>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</si>
  <si>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</si>
  <si>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</si>
  <si>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</si>
  <si>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</si>
  <si>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</si>
  <si>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</si>
  <si>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</si>
  <si>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</si>
  <si>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</si>
  <si>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</si>
  <si>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</si>
  <si>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</si>
  <si>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</si>
  <si>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</si>
  <si>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</si>
  <si>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</si>
  <si>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</si>
  <si>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</si>
  <si>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</si>
  <si>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</si>
  <si>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</si>
  <si>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</si>
  <si>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</si>
  <si>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</si>
  <si>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</si>
  <si>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</si>
  <si>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</si>
  <si>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</si>
  <si>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</si>
  <si>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</si>
  <si>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</si>
  <si>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</si>
  <si>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</si>
  <si>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</si>
  <si>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</si>
  <si>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</si>
  <si>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</si>
  <si>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</si>
  <si>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</si>
  <si>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</si>
  <si>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</si>
  <si>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</si>
  <si>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</si>
  <si>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</si>
  <si>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</si>
  <si>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</si>
  <si>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</si>
  <si>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</si>
  <si>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</si>
  <si>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</si>
  <si>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</si>
  <si>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</si>
  <si>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</si>
  <si>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</si>
  <si>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</si>
  <si>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</si>
  <si>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</si>
  <si>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</si>
  <si>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</si>
  <si>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</si>
  <si>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</si>
  <si>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</si>
  <si>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</si>
  <si>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</si>
  <si>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</si>
  <si>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</si>
  <si>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</si>
  <si>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</si>
  <si>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</si>
  <si>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</si>
  <si>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</si>
  <si>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</si>
  <si>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</si>
  <si>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</si>
  <si>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</si>
  <si>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</si>
  <si>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</si>
  <si>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</si>
  <si>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</si>
  <si>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</si>
  <si>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</si>
  <si>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</si>
  <si>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</si>
  <si>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</si>
  <si>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</si>
  <si>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</si>
  <si>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</si>
  <si>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</si>
  <si>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</si>
  <si>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</si>
  <si>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</si>
  <si>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</si>
  <si>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</si>
  <si>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</si>
  <si>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</si>
  <si>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</si>
  <si>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</si>
  <si>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</si>
  <si>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</si>
  <si>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</si>
  <si>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</si>
  <si>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</si>
  <si>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</si>
  <si>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</si>
  <si>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</si>
  <si>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</si>
  <si>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</si>
  <si>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</si>
  <si>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</si>
  <si>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</si>
  <si>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</si>
  <si>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</si>
  <si>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</si>
  <si>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</si>
  <si>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</si>
  <si>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</si>
  <si>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</si>
  <si>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</si>
  <si>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</si>
  <si>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</si>
  <si>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</si>
  <si>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</si>
  <si>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</si>
  <si>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</si>
  <si>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</si>
  <si>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</si>
  <si>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</si>
  <si>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</si>
  <si>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</si>
  <si>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</si>
  <si>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</si>
  <si>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</si>
  <si>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</si>
  <si>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</si>
  <si>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</si>
  <si>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</si>
  <si>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</si>
  <si>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</si>
  <si>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</si>
  <si>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</si>
  <si>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</si>
  <si>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</si>
  <si>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</si>
  <si>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</si>
  <si>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</si>
  <si>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</si>
  <si>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</si>
  <si>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</si>
  <si>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</si>
  <si>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</si>
  <si>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</si>
  <si>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</si>
  <si>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</si>
  <si>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</si>
  <si>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</si>
  <si>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</si>
  <si>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</si>
  <si>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</si>
  <si>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</si>
  <si>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</si>
  <si>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</si>
  <si>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</si>
  <si>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</si>
  <si>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</si>
  <si>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</si>
  <si>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</si>
  <si>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</si>
  <si>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</si>
  <si>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</si>
  <si>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</si>
  <si>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</si>
  <si>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</si>
  <si>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</si>
  <si>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</si>
  <si>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</si>
  <si>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</si>
  <si>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</si>
  <si>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</si>
  <si>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</si>
  <si>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</si>
  <si>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</si>
  <si>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</si>
  <si>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</si>
  <si>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</si>
  <si>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</si>
  <si>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</si>
  <si>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</si>
  <si>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</si>
  <si>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</si>
  <si>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</si>
  <si>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</si>
  <si>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</si>
  <si>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</si>
  <si>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</si>
  <si>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</si>
  <si>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</si>
  <si>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</si>
  <si>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</si>
  <si>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</si>
  <si>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</si>
  <si>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</si>
  <si>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</si>
  <si>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</si>
  <si>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</si>
  <si>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</si>
  <si>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</si>
  <si>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</si>
  <si>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</si>
  <si>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</si>
  <si>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</si>
  <si>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</si>
  <si>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</si>
  <si>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</si>
  <si>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</si>
  <si>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</si>
  <si>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</si>
  <si>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</si>
  <si>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</si>
  <si>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</si>
  <si>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</si>
  <si>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</si>
  <si>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</si>
  <si>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</si>
  <si>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</si>
  <si>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</si>
  <si>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</si>
  <si>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</si>
  <si>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</si>
  <si>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</si>
  <si>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</si>
  <si>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</si>
  <si>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</si>
  <si>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</si>
  <si>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</si>
  <si>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</si>
  <si>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</si>
  <si>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</si>
  <si>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</si>
  <si>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</si>
  <si>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</si>
  <si>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</si>
  <si>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</si>
  <si>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</si>
  <si>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</si>
  <si>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</si>
  <si>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</si>
  <si>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</si>
  <si>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</si>
  <si>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</si>
  <si>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</si>
  <si>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</si>
  <si>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</si>
  <si>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</si>
  <si>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</si>
  <si>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</si>
  <si>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</si>
  <si>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</si>
  <si>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</si>
  <si>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</si>
  <si>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</si>
  <si>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</si>
  <si>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</si>
  <si>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</si>
  <si>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</si>
  <si>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</si>
  <si>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</si>
  <si>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</si>
  <si>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</si>
  <si>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</si>
  <si>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</si>
  <si>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</si>
  <si>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</si>
  <si>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</si>
  <si>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</si>
  <si>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</si>
  <si>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</si>
  <si>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</si>
  <si>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</si>
  <si>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</si>
  <si>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</si>
  <si>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</si>
  <si>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</si>
  <si>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</si>
  <si>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</si>
  <si>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</si>
  <si>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</si>
  <si>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</si>
  <si>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</si>
  <si>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</si>
  <si>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</si>
  <si>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</si>
  <si>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</si>
  <si>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</si>
  <si>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</si>
  <si>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</si>
  <si>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</si>
  <si>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</si>
  <si>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</si>
  <si>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</si>
  <si>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</si>
  <si>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</si>
  <si>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</si>
  <si>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</si>
  <si>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</si>
  <si>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</si>
  <si>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</si>
  <si>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</si>
  <si>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</si>
  <si>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</si>
  <si>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</si>
  <si>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</si>
  <si>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</si>
  <si>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</si>
  <si>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</si>
  <si>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</si>
  <si>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</si>
  <si>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</si>
  <si>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</si>
  <si>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</si>
  <si>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</si>
  <si>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</si>
  <si>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</si>
  <si>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</si>
  <si>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</si>
  <si>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</si>
  <si>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</si>
  <si>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</si>
  <si>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</si>
  <si>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</si>
  <si>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</si>
  <si>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</si>
  <si>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</si>
  <si>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</si>
  <si>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</si>
  <si>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</si>
  <si>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</si>
  <si>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</si>
  <si>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</si>
  <si>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</si>
  <si>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</si>
  <si>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</si>
  <si>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</si>
  <si>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</si>
  <si>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</si>
  <si>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</si>
  <si>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</si>
  <si>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</si>
  <si>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</si>
  <si>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</si>
  <si>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</si>
  <si>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</si>
  <si>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</si>
  <si>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</si>
  <si>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</si>
  <si>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</si>
  <si>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</si>
  <si>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</si>
  <si>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</si>
  <si>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</si>
  <si>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</si>
  <si>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</si>
  <si>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</si>
  <si>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</si>
  <si>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</si>
  <si>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</si>
  <si>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</si>
  <si>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</si>
  <si>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</si>
  <si>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</si>
  <si>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</si>
  <si>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</si>
  <si>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</si>
  <si>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</si>
  <si>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</si>
  <si>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</si>
  <si>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</si>
  <si>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</si>
  <si>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</si>
  <si>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</si>
  <si>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</si>
  <si>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</si>
  <si>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</si>
  <si>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</si>
  <si>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</si>
  <si>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</si>
  <si>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</si>
  <si>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</si>
  <si>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</si>
  <si>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</si>
  <si>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</si>
  <si>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</si>
  <si>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</si>
  <si>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</si>
  <si>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</si>
  <si>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</si>
  <si>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</si>
  <si>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</si>
  <si>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</si>
  <si>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</si>
  <si>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</si>
  <si>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</si>
  <si>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</si>
  <si>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</si>
  <si>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</si>
  <si>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</si>
  <si>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</si>
  <si>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</si>
  <si>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</si>
  <si>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</si>
  <si>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</si>
  <si>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</si>
  <si>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</si>
  <si>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</si>
  <si>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</si>
  <si>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</si>
  <si>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</si>
  <si>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</si>
  <si>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</si>
  <si>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</si>
  <si>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</si>
  <si>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</si>
  <si>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</si>
  <si>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</si>
  <si>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</si>
  <si>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</si>
  <si>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</si>
  <si>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</si>
  <si>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</si>
  <si>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</si>
  <si>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</si>
  <si>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</si>
  <si>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</si>
  <si>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</si>
  <si>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</si>
  <si>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</si>
  <si>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</si>
  <si>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</si>
  <si>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</si>
  <si>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</si>
  <si>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</si>
  <si>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</si>
  <si>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</si>
  <si>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</si>
  <si>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</si>
  <si>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</si>
  <si>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</si>
  <si>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</si>
  <si>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</si>
  <si>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</si>
  <si>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</si>
  <si>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</si>
  <si>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</si>
  <si>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</si>
  <si>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</si>
  <si>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</si>
  <si>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</si>
  <si>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</si>
  <si>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</si>
  <si>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</si>
  <si>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</si>
  <si>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</si>
  <si>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</si>
  <si>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</si>
  <si>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</si>
  <si>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</si>
  <si>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</si>
  <si>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</si>
  <si>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</si>
  <si>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</si>
  <si>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</si>
  <si>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</si>
  <si>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</si>
  <si>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</si>
  <si>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</si>
  <si>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</si>
  <si>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</si>
  <si>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</si>
  <si>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</si>
  <si>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</si>
  <si>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</si>
  <si>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</si>
  <si>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</si>
  <si>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</si>
  <si>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</si>
  <si>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</si>
  <si>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</si>
  <si>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</si>
  <si>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</si>
  <si>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</si>
  <si>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</si>
  <si>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</si>
  <si>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</si>
  <si>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</si>
  <si>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</si>
  <si>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</si>
  <si>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</si>
  <si>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</si>
  <si>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</si>
  <si>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</si>
  <si>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</si>
  <si>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</si>
  <si>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</si>
  <si>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</si>
  <si>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</si>
  <si>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</si>
  <si>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</si>
  <si>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</si>
  <si>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</si>
  <si>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</si>
  <si>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</si>
  <si>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</si>
  <si>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</si>
  <si>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</si>
  <si>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</si>
  <si>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</si>
  <si>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</si>
  <si>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</si>
  <si>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</si>
  <si>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</si>
  <si>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</si>
  <si>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</si>
  <si>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</si>
  <si>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</si>
  <si>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</si>
  <si>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</si>
  <si>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</si>
  <si>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</si>
  <si>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</si>
  <si>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</si>
  <si>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</si>
  <si>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</si>
  <si>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</si>
  <si>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</si>
  <si>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</si>
  <si>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</si>
  <si>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</si>
  <si>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</si>
  <si>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</si>
  <si>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</si>
  <si>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</si>
  <si>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</si>
  <si>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</si>
  <si>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</si>
  <si>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</si>
  <si>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</si>
  <si>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</si>
  <si>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</si>
  <si>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</si>
  <si>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</si>
  <si>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</si>
  <si>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</si>
  <si>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</si>
  <si>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</si>
  <si>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</si>
  <si>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</si>
  <si>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</si>
  <si>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</si>
  <si>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</si>
  <si>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</si>
  <si>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</si>
  <si>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</si>
  <si>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</si>
  <si>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</si>
  <si>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</si>
  <si>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</si>
  <si>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</si>
  <si>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</si>
  <si>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</si>
  <si>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</si>
  <si>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</si>
  <si>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</si>
  <si>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</si>
  <si>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</si>
  <si>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</si>
  <si>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</si>
  <si>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</si>
  <si>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</si>
  <si>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</si>
  <si>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</si>
  <si>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</si>
  <si>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</si>
  <si>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</si>
  <si>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</si>
  <si>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</si>
  <si>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</si>
  <si>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</si>
  <si>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</si>
  <si>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</si>
  <si>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</si>
  <si>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</si>
  <si>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</si>
  <si>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</si>
  <si>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</si>
  <si>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</si>
  <si>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</si>
  <si>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</si>
  <si>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</si>
  <si>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</si>
  <si>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</si>
  <si>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</si>
  <si>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</si>
  <si>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</si>
  <si>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</si>
  <si>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</si>
  <si>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</si>
  <si>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</si>
  <si>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</si>
  <si>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</si>
  <si>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</si>
  <si>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</si>
  <si>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</si>
  <si>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</si>
  <si>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</si>
  <si>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</si>
  <si>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</si>
  <si>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</si>
  <si>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</si>
  <si>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</si>
  <si>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</si>
  <si>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</si>
  <si>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</si>
  <si>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</si>
  <si>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</si>
  <si>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</si>
  <si>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</si>
  <si>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</si>
  <si>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</si>
  <si>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</si>
  <si>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</si>
  <si>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</si>
  <si>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</si>
  <si>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</si>
  <si>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</si>
  <si>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</si>
  <si>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</si>
  <si>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</si>
  <si>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</si>
  <si>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</si>
  <si>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</si>
  <si>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</si>
  <si>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</si>
  <si>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</si>
  <si>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</si>
  <si>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</si>
  <si>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</si>
  <si>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</si>
  <si>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</si>
  <si>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</si>
  <si>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</si>
  <si>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</si>
  <si>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</si>
  <si>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</si>
  <si>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</si>
  <si>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</si>
  <si>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</si>
  <si>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</si>
  <si>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</si>
  <si>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</si>
  <si>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</si>
  <si>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</si>
  <si>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</si>
  <si>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</si>
  <si>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</si>
  <si>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</si>
  <si>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</si>
  <si>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</si>
  <si>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</si>
  <si>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</si>
  <si>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</si>
  <si>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</si>
  <si>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</si>
  <si>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</si>
  <si>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</si>
  <si>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</si>
  <si>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</si>
  <si>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</si>
  <si>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</si>
  <si>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</si>
  <si>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</si>
  <si>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</si>
  <si>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</si>
  <si>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</si>
  <si>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</si>
  <si>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</si>
  <si>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</si>
  <si>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</si>
  <si>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</si>
  <si>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</si>
  <si>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</si>
  <si>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</si>
  <si>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</si>
  <si>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</si>
  <si>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</si>
  <si>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</si>
  <si>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</si>
  <si>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</si>
  <si>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</si>
  <si>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</si>
  <si>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</si>
  <si>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</si>
  <si>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</si>
  <si>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</si>
  <si>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</si>
  <si>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</si>
  <si>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</si>
  <si>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</si>
  <si>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</si>
  <si>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</si>
  <si>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</si>
  <si>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</si>
  <si>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</si>
  <si>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</si>
  <si>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</si>
  <si>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</si>
  <si>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</si>
  <si>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</si>
  <si>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</si>
  <si>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</si>
  <si>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</si>
  <si>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</si>
  <si>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</si>
  <si>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</si>
  <si>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</si>
  <si>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</si>
  <si>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</si>
  <si>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</si>
  <si>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</si>
  <si>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</si>
  <si>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</si>
  <si>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</si>
  <si>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</si>
  <si>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</si>
  <si>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</si>
  <si>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</si>
  <si>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</si>
  <si>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</si>
  <si>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</si>
  <si>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</si>
  <si>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</si>
  <si>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</si>
  <si>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</si>
  <si>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</si>
  <si>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</si>
  <si>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</si>
  <si>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</si>
  <si>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</si>
  <si>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</si>
  <si>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</si>
  <si>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</si>
  <si>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</si>
  <si>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</si>
  <si>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</si>
  <si>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</si>
  <si>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</si>
  <si>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</si>
  <si>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</si>
  <si>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</si>
  <si>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</si>
  <si>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</si>
  <si>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</si>
  <si>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</si>
  <si>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</si>
  <si>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</si>
  <si>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</si>
  <si>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</si>
  <si>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</si>
  <si>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</si>
  <si>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</si>
  <si>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</si>
  <si>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</si>
  <si>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</si>
  <si>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</si>
  <si>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</si>
  <si>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</si>
  <si>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</si>
  <si>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</si>
  <si>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</si>
  <si>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</si>
  <si>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</si>
  <si>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</si>
  <si>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</si>
  <si>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</si>
  <si>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</si>
  <si>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</si>
  <si>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</si>
  <si>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</si>
  <si>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</si>
  <si>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</si>
  <si>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</si>
  <si>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</si>
  <si>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</si>
  <si>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</si>
  <si>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</si>
  <si>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</si>
  <si>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</si>
  <si>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</si>
  <si>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</si>
  <si>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</si>
  <si>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</si>
  <si>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</si>
  <si>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</si>
  <si>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</si>
  <si>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</si>
  <si>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</si>
  <si>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</si>
  <si>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</si>
  <si>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</si>
  <si>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</si>
  <si>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</si>
  <si>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</si>
  <si>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</si>
  <si>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</si>
  <si>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</si>
  <si>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</si>
  <si>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</si>
  <si>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</si>
  <si>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</si>
  <si>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</si>
  <si>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</si>
  <si>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</si>
  <si>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</si>
  <si>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</si>
  <si>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</si>
  <si>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</si>
  <si>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</si>
  <si>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</si>
  <si>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</si>
  <si>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</si>
  <si>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</si>
  <si>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</si>
  <si>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</si>
  <si>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</si>
  <si>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</si>
  <si>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</si>
  <si>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</si>
  <si>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</si>
  <si>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</si>
  <si>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</si>
  <si>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</si>
  <si>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</si>
  <si>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</si>
  <si>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</si>
  <si>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</si>
  <si>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</si>
  <si>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</si>
  <si>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</si>
  <si>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</si>
  <si>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</si>
  <si>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</si>
  <si>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</si>
  <si>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</si>
  <si>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</si>
  <si>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</si>
  <si>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</si>
  <si>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</si>
  <si>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</si>
  <si>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</si>
  <si>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</si>
  <si>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</si>
  <si>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</si>
  <si>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</si>
  <si>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</si>
  <si>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</si>
  <si>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</si>
  <si>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</si>
  <si>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</si>
  <si>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</si>
  <si>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</si>
  <si>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</si>
  <si>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</si>
  <si>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</si>
  <si>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</si>
  <si>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</si>
  <si>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</si>
  <si>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</si>
  <si>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</si>
  <si>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</si>
  <si>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</si>
  <si>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</si>
  <si>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</si>
  <si>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</si>
  <si>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</si>
  <si>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</si>
  <si>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</si>
  <si>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</si>
  <si>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</si>
  <si>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</si>
  <si>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</si>
  <si>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</si>
  <si>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</si>
  <si>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</si>
  <si>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</si>
  <si>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</si>
  <si>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</si>
  <si>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</si>
  <si>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</si>
  <si>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</si>
  <si>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</si>
  <si>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</si>
  <si>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</si>
  <si>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</si>
  <si>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</si>
  <si>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</si>
  <si>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</si>
  <si>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</si>
  <si>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</si>
  <si>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</si>
  <si>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</si>
  <si>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</si>
  <si>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</si>
  <si>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</si>
  <si>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</si>
  <si>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</si>
  <si>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</si>
  <si>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</si>
  <si>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</si>
  <si>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</si>
  <si>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</si>
  <si>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</si>
  <si>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</si>
  <si>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</si>
  <si>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</si>
  <si>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</si>
  <si>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</si>
  <si>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</si>
  <si>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</si>
  <si>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</si>
  <si>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</si>
  <si>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</si>
  <si>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</si>
  <si>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</si>
  <si>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</si>
  <si>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</si>
  <si>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</si>
  <si>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</si>
  <si>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</si>
  <si>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</si>
  <si>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</si>
  <si>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</si>
  <si>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</si>
  <si>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</si>
  <si>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</si>
  <si>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</si>
  <si>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</si>
  <si>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</si>
  <si>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</si>
  <si>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</si>
  <si>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</si>
  <si>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</si>
  <si>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</si>
  <si>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</si>
  <si>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</si>
  <si>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</si>
  <si>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</si>
  <si>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</si>
  <si>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</si>
  <si>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</si>
  <si>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</si>
  <si>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</si>
  <si>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</si>
  <si>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</si>
  <si>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</si>
  <si>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</si>
  <si>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</si>
  <si>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</si>
  <si>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</si>
  <si>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</si>
  <si>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</si>
  <si>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</si>
  <si>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</si>
  <si>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</si>
  <si>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</si>
  <si>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</si>
  <si>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</si>
  <si>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</si>
  <si>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</si>
  <si>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</si>
  <si>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</si>
  <si>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</si>
  <si>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</si>
  <si>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</si>
  <si>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</si>
  <si>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</si>
  <si>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</si>
  <si>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</si>
  <si>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</si>
  <si>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</si>
  <si>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</si>
  <si>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</si>
  <si>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</si>
  <si>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</si>
  <si>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</si>
  <si>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</si>
  <si>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</si>
  <si>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</si>
  <si>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</si>
  <si>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</si>
  <si>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</si>
  <si>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</si>
  <si>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</si>
  <si>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</si>
  <si>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</si>
  <si>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</si>
  <si>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</si>
  <si>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</si>
  <si>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</si>
  <si>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</si>
  <si>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</si>
  <si>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</si>
  <si>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</si>
  <si>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</si>
  <si>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</si>
  <si>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</si>
  <si>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</si>
  <si>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</si>
  <si>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</si>
  <si>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</si>
  <si>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</si>
  <si>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</si>
  <si>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</si>
  <si>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</si>
  <si>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</si>
  <si>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</si>
  <si>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</si>
  <si>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</si>
  <si>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</si>
  <si>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</si>
  <si>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</si>
  <si>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</si>
  <si>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</si>
  <si>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</si>
  <si>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</si>
  <si>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</si>
  <si>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</si>
  <si>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</si>
  <si>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</si>
  <si>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</si>
  <si>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</si>
  <si>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</si>
  <si>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</si>
  <si>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</si>
  <si>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</si>
  <si>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</si>
  <si>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</si>
  <si>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</si>
  <si>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</si>
  <si>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</si>
  <si>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</si>
  <si>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</si>
  <si>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</si>
  <si>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</si>
  <si>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</si>
  <si>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</si>
  <si>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</si>
  <si>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</si>
  <si>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</si>
  <si>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</si>
  <si>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</si>
  <si>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</si>
  <si>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</si>
  <si>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</si>
  <si>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</si>
  <si>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</si>
  <si>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</si>
  <si>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</si>
  <si>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</si>
  <si>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</si>
  <si>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</si>
  <si>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</si>
  <si>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</si>
  <si>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</si>
  <si>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</si>
  <si>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</si>
  <si>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</si>
  <si>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</si>
  <si>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</si>
  <si>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</si>
  <si>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</si>
  <si>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</si>
  <si>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</si>
  <si>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</si>
  <si>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</si>
  <si>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</si>
  <si>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</si>
  <si>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</si>
  <si>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</si>
  <si>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</si>
  <si>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</si>
  <si>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</si>
  <si>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</si>
  <si>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</si>
  <si>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</si>
  <si>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</si>
  <si>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</si>
  <si>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</si>
  <si>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</si>
  <si>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</si>
  <si>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</si>
  <si>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</si>
  <si>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</si>
  <si>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</si>
  <si>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</si>
  <si>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</si>
  <si>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</si>
  <si>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</si>
  <si>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</si>
  <si>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</si>
  <si>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</si>
  <si>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</si>
  <si>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</si>
  <si>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</si>
  <si>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</si>
  <si>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</si>
  <si>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</si>
  <si>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</si>
  <si>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</si>
  <si>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</si>
  <si>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</si>
  <si>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</si>
  <si>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</si>
  <si>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</si>
  <si>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</si>
  <si>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</si>
  <si>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</si>
  <si>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</si>
  <si>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</si>
  <si>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</si>
  <si>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</si>
  <si>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</si>
  <si>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</si>
  <si>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</si>
  <si>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</si>
  <si>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</si>
  <si>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</si>
  <si>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</si>
  <si>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</si>
  <si>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</si>
  <si>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</si>
  <si>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</si>
  <si>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</si>
  <si>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</si>
  <si>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</si>
  <si>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</si>
  <si>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</si>
  <si>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</si>
  <si>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</si>
  <si>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</si>
  <si>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</si>
  <si>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</si>
  <si>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</si>
  <si>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</si>
  <si>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</si>
  <si>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</si>
  <si>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</si>
  <si>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</si>
  <si>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</si>
  <si>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</si>
  <si>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</si>
  <si>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</si>
  <si>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</si>
  <si>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</si>
  <si>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</si>
  <si>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</si>
  <si>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</si>
  <si>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</si>
  <si>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</si>
  <si>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</si>
  <si>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</si>
  <si>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</si>
  <si>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</si>
  <si>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</si>
  <si>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</si>
  <si>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</si>
  <si>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</si>
  <si>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</si>
  <si>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</si>
  <si>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</si>
  <si>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</si>
  <si>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</si>
  <si>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</si>
  <si>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</si>
  <si>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</si>
  <si>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</si>
  <si>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</si>
  <si>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</si>
  <si>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</si>
  <si>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</si>
  <si>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</si>
  <si>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</si>
  <si>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</si>
  <si>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</si>
  <si>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</si>
  <si>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</si>
  <si>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</si>
  <si>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</si>
  <si>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</si>
  <si>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</si>
  <si>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</si>
  <si>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</si>
  <si>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</si>
  <si>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</si>
  <si>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</si>
  <si>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</si>
  <si>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</si>
  <si>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</si>
  <si>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</si>
  <si>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</si>
  <si>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</si>
  <si>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</si>
  <si>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</si>
  <si>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</si>
  <si>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</si>
  <si>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</si>
  <si>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</si>
  <si>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</si>
  <si>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</si>
  <si>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</si>
  <si>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</si>
  <si>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</si>
  <si>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</si>
  <si>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</si>
  <si>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</si>
  <si>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</si>
  <si>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</si>
  <si>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</si>
  <si>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</si>
  <si>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</si>
  <si>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</si>
  <si>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</si>
  <si>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</si>
  <si>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</si>
  <si>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</si>
  <si>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</si>
  <si>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</si>
  <si>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</si>
  <si>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</si>
  <si>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</si>
  <si>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</si>
  <si>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</si>
  <si>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</si>
  <si>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</si>
  <si>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</si>
  <si>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</si>
  <si>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</si>
  <si>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</si>
  <si>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</si>
  <si>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</si>
  <si>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</si>
  <si>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</si>
  <si>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</si>
  <si>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</si>
  <si>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</si>
  <si>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</si>
  <si>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</si>
  <si>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</si>
  <si>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</si>
  <si>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</si>
  <si>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</si>
  <si>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</si>
  <si>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</si>
  <si>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</si>
  <si>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</si>
  <si>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</si>
  <si>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</si>
  <si>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</si>
  <si>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</si>
  <si>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</si>
  <si>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</si>
  <si>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</si>
  <si>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</si>
  <si>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</si>
  <si>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</si>
  <si>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</si>
  <si>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</si>
  <si>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</si>
  <si>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</si>
  <si>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</si>
  <si>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</si>
  <si>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</si>
  <si>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</si>
  <si>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</si>
  <si>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</si>
  <si>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</si>
  <si>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</si>
  <si>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</si>
  <si>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</si>
  <si>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</si>
  <si>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</si>
  <si>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</si>
  <si>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</si>
  <si>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</si>
  <si>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</si>
  <si>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</si>
  <si>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</si>
  <si>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</si>
  <si>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</si>
  <si>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</si>
  <si>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</si>
  <si>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</si>
  <si>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</si>
  <si>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</si>
  <si>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</si>
  <si>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</si>
  <si>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</si>
  <si>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</si>
  <si>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</si>
  <si>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</si>
  <si>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</si>
  <si>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</si>
  <si>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</si>
  <si>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</si>
  <si>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</si>
  <si>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</si>
  <si>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</si>
  <si>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</si>
  <si>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</si>
  <si>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</si>
  <si>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</si>
  <si>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</si>
  <si>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</si>
  <si>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</si>
  <si>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</si>
  <si>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</si>
  <si>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</si>
  <si>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</si>
  <si>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</si>
  <si>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</si>
  <si>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</si>
  <si>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</si>
  <si>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</si>
  <si>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</si>
  <si>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</si>
  <si>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</si>
  <si>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</si>
  <si>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</si>
  <si>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</si>
  <si>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</si>
  <si>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</si>
  <si>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</si>
  <si>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</si>
  <si>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</si>
  <si>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</si>
  <si>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</si>
  <si>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</si>
  <si>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</si>
  <si>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</si>
  <si>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</si>
  <si>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</si>
  <si>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</si>
  <si>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</si>
  <si>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</si>
  <si>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</si>
  <si>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</si>
  <si>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</si>
  <si>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</si>
  <si>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</si>
  <si>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</si>
  <si>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</si>
  <si>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</si>
  <si>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</si>
  <si>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</si>
  <si>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</si>
  <si>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</si>
  <si>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</si>
  <si>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</si>
  <si>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</si>
  <si>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</si>
  <si>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</si>
  <si>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</si>
  <si>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</si>
  <si>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</si>
  <si>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</si>
  <si>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</si>
  <si>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</si>
  <si>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</si>
  <si>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</si>
  <si>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</si>
  <si>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</si>
  <si>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</si>
  <si>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</si>
  <si>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</si>
  <si>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</si>
  <si>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</si>
  <si>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</si>
  <si>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</si>
  <si>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</si>
  <si>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</si>
  <si>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</si>
  <si>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</si>
  <si>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</si>
  <si>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</si>
  <si>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</si>
  <si>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</si>
  <si>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</si>
  <si>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</si>
  <si>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</si>
  <si>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</si>
  <si>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</si>
  <si>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</si>
  <si>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</si>
  <si>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</si>
  <si>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</si>
  <si>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</si>
  <si>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</si>
  <si>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</si>
  <si>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</si>
  <si>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</si>
  <si>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</si>
  <si>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</si>
  <si>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</si>
  <si>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</si>
  <si>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</si>
  <si>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</si>
  <si>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</si>
  <si>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</si>
  <si>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</si>
  <si>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</si>
  <si>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</si>
  <si>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</si>
  <si>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</si>
  <si>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</si>
  <si>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</si>
  <si>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</si>
  <si>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</si>
  <si>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</si>
  <si>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</si>
  <si>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</si>
  <si>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</si>
  <si>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</si>
  <si>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</si>
  <si>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</si>
  <si>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</si>
  <si>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</si>
  <si>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</si>
  <si>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</si>
  <si>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</si>
  <si>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</si>
  <si>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</si>
  <si>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</si>
  <si>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</si>
  <si>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</si>
  <si>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</si>
  <si>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</si>
  <si>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</si>
  <si>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</si>
  <si>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</si>
  <si>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</si>
  <si>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</si>
  <si>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</si>
  <si>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</si>
  <si>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</si>
  <si>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</si>
  <si>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</si>
  <si>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</si>
  <si>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</si>
  <si>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</si>
  <si>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</si>
  <si>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</si>
  <si>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</si>
  <si>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</si>
  <si>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</si>
  <si>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</si>
  <si>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</si>
  <si>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</si>
  <si>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</si>
  <si>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</si>
  <si>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</si>
  <si>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</si>
  <si>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</si>
  <si>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</si>
  <si>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</si>
  <si>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</si>
  <si>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</si>
  <si>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</si>
  <si>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</si>
  <si>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</si>
  <si>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</si>
  <si>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</si>
  <si>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</si>
  <si>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</si>
  <si>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</si>
  <si>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</si>
  <si>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</si>
  <si>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</si>
  <si>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</si>
  <si>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</si>
  <si>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</si>
  <si>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</si>
  <si>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</si>
  <si>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</si>
  <si>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</si>
  <si>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</si>
  <si>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</si>
  <si>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</si>
  <si>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</si>
  <si>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</si>
  <si>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</si>
  <si>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</si>
  <si>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</si>
  <si>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</si>
  <si>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</si>
  <si>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</si>
  <si>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</si>
  <si>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</si>
  <si>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</si>
  <si>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</si>
  <si>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</si>
  <si>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</si>
  <si>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</si>
  <si>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</si>
  <si>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</si>
  <si>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</si>
  <si>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</si>
  <si>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</si>
  <si>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</si>
  <si>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</si>
  <si>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</si>
  <si>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</si>
  <si>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</si>
  <si>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</si>
  <si>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</si>
  <si>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</si>
  <si>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</si>
  <si>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</si>
  <si>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</si>
  <si>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</si>
  <si>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</si>
  <si>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</si>
  <si>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</si>
  <si>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</si>
  <si>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</si>
  <si>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</si>
  <si>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</si>
  <si>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</si>
  <si>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</si>
  <si>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</si>
  <si>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</si>
  <si>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</si>
  <si>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</si>
  <si>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</si>
  <si>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</si>
  <si>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</si>
  <si>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</si>
  <si>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</si>
  <si>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</si>
  <si>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</si>
  <si>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</si>
  <si>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</si>
  <si>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</si>
  <si>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</si>
  <si>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</si>
  <si>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</si>
  <si>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</si>
  <si>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</si>
  <si>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</si>
  <si>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</si>
  <si>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</si>
  <si>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</si>
  <si>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</si>
  <si>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</si>
  <si>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</si>
  <si>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</si>
  <si>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</si>
  <si>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</si>
  <si>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</si>
  <si>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</si>
  <si>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</si>
  <si>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</si>
  <si>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</si>
  <si>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</si>
  <si>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</si>
  <si>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</si>
  <si>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</si>
  <si>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</si>
  <si>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</si>
  <si>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</si>
  <si>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</si>
  <si>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</si>
  <si>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</si>
  <si>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</si>
  <si>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</si>
  <si>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</si>
  <si>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</si>
  <si>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</si>
  <si>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</si>
  <si>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</si>
  <si>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</si>
  <si>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</si>
  <si>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</si>
  <si>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</si>
  <si>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</si>
  <si>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</si>
  <si>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</si>
  <si>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</si>
  <si>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</si>
  <si>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</si>
  <si>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</si>
  <si>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</si>
  <si>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</si>
  <si>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</si>
  <si>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</si>
  <si>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</si>
  <si>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</si>
  <si>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</si>
  <si>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</si>
  <si>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</si>
  <si>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</si>
  <si>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</si>
  <si>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</si>
  <si>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</si>
  <si>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</si>
  <si>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</si>
  <si>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</si>
  <si>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</si>
  <si>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</si>
  <si>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</si>
  <si>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</si>
  <si>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</si>
  <si>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</si>
  <si>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</si>
  <si>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</si>
  <si>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</si>
  <si>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</si>
  <si>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</si>
  <si>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</si>
  <si>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</si>
  <si>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</si>
  <si>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</si>
  <si>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</si>
  <si>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</si>
  <si>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</si>
  <si>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</si>
  <si>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</si>
  <si>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</si>
  <si>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</si>
  <si>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</si>
  <si>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</si>
  <si>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</si>
  <si>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</si>
  <si>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</si>
  <si>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</si>
  <si>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</si>
  <si>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</si>
  <si>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</si>
  <si>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</si>
  <si>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</si>
  <si>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</si>
  <si>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</si>
  <si>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</si>
  <si>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</si>
  <si>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</si>
  <si>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</si>
  <si>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</si>
  <si>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</si>
  <si>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</si>
  <si>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</si>
  <si>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</si>
  <si>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</si>
  <si>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</si>
  <si>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</si>
  <si>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</si>
  <si>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</si>
  <si>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</si>
  <si>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</si>
  <si>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</si>
  <si>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</si>
  <si>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</si>
  <si>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</si>
  <si>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</si>
  <si>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</si>
  <si>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</si>
  <si>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</si>
  <si>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</si>
  <si>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</si>
  <si>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</si>
  <si>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</si>
  <si>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</si>
  <si>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</si>
  <si>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</si>
  <si>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</si>
  <si>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</si>
  <si>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</si>
  <si>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</si>
  <si>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</si>
  <si>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</si>
  <si>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</si>
  <si>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</si>
  <si>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</si>
  <si>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</si>
  <si>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</si>
  <si>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</si>
  <si>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</si>
  <si>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</si>
  <si>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</si>
  <si>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</si>
  <si>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</si>
  <si>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</si>
  <si>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</si>
  <si>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</si>
  <si>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</si>
  <si>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</si>
  <si>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</si>
  <si>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</si>
  <si>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</si>
  <si>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</si>
  <si>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</si>
  <si>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</si>
  <si>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</si>
  <si>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</si>
  <si>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</si>
  <si>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</si>
  <si>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</si>
  <si>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</si>
  <si>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</si>
  <si>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</si>
  <si>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</si>
  <si>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</si>
  <si>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</si>
  <si>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</si>
  <si>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</si>
  <si>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</si>
  <si>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</si>
  <si>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</si>
  <si>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</si>
  <si>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</si>
  <si>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</si>
  <si>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</si>
  <si>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</si>
  <si>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</si>
  <si>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</si>
  <si>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</si>
  <si>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</si>
  <si>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</si>
  <si>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</si>
  <si>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</si>
  <si>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</si>
  <si>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</si>
  <si>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</si>
  <si>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</si>
  <si>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</si>
  <si>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</si>
  <si>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</si>
  <si>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</si>
  <si>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</si>
  <si>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</si>
  <si>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</si>
  <si>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</si>
  <si>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</si>
  <si>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</si>
  <si>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</si>
  <si>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</si>
  <si>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</si>
  <si>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</si>
  <si>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</si>
  <si>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</si>
  <si>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</si>
  <si>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</si>
  <si>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</si>
  <si>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</si>
  <si>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</si>
  <si>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</si>
  <si>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</si>
  <si>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</si>
  <si>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</si>
  <si>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</si>
  <si>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</si>
  <si>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</si>
  <si>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</si>
  <si>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</si>
  <si>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</si>
  <si>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</si>
  <si>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</si>
  <si>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</si>
  <si>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</si>
  <si>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</si>
  <si>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</si>
  <si>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</si>
  <si>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</si>
  <si>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</si>
  <si>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</si>
  <si>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</si>
  <si>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</si>
  <si>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</si>
  <si>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</si>
  <si>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</si>
  <si>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</si>
  <si>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</si>
  <si>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</si>
  <si>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</si>
  <si>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</si>
  <si>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</si>
  <si>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</si>
  <si>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</si>
  <si>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</si>
  <si>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</si>
  <si>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</si>
  <si>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</si>
  <si>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</si>
  <si>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</si>
  <si>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</si>
  <si>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</si>
  <si>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</si>
  <si>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</si>
  <si>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</si>
  <si>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</si>
  <si>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</si>
  <si>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</si>
  <si>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</si>
  <si>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</si>
  <si>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</si>
  <si>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</si>
  <si>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</si>
  <si>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</si>
  <si>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</si>
  <si>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</si>
  <si>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</si>
  <si>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</si>
  <si>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</si>
  <si>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</si>
  <si>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</si>
  <si>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</si>
  <si>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</si>
  <si>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</si>
  <si>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</si>
  <si>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</si>
  <si>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</si>
  <si>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</si>
  <si>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</si>
  <si>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</si>
  <si>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</si>
  <si>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</si>
  <si>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</si>
  <si>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</si>
  <si>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</si>
  <si>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</si>
  <si>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</si>
  <si>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</si>
  <si>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</si>
  <si>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</si>
  <si>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</si>
  <si>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</si>
  <si>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</si>
  <si>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</si>
  <si>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</si>
  <si>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</si>
  <si>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</si>
  <si>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</si>
  <si>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</si>
  <si>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</si>
  <si>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</si>
  <si>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</si>
  <si>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</si>
  <si>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</si>
  <si>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</si>
  <si>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</si>
  <si>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</si>
  <si>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</si>
  <si>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</si>
  <si>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</si>
  <si>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</si>
  <si>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</si>
  <si>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</si>
  <si>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</si>
  <si>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</si>
  <si>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</si>
  <si>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</si>
  <si>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</si>
  <si>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</si>
  <si>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</si>
  <si>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</si>
  <si>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</si>
  <si>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</si>
  <si>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</si>
  <si>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</si>
  <si>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</si>
  <si>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</si>
  <si>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</si>
  <si>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</si>
  <si>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</si>
  <si>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</si>
  <si>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</si>
  <si>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</si>
  <si>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</si>
  <si>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</si>
  <si>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</si>
  <si>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</si>
  <si>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</si>
  <si>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</si>
  <si>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</si>
  <si>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</si>
  <si>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</si>
  <si>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</si>
  <si>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</si>
  <si>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</si>
  <si>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</si>
  <si>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</si>
  <si>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</si>
  <si>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</si>
  <si>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</si>
  <si>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</si>
  <si>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</si>
  <si>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</si>
  <si>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</si>
  <si>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</si>
  <si>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</si>
  <si>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</si>
  <si>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</si>
  <si>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</si>
  <si>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</si>
  <si>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</si>
  <si>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</si>
  <si>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</si>
  <si>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</si>
  <si>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</si>
  <si>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</si>
  <si>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</si>
  <si>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</si>
  <si>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</si>
  <si>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</si>
  <si>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</si>
  <si>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</si>
  <si>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</si>
  <si>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</si>
  <si>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</si>
  <si>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</si>
  <si>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</si>
  <si>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</si>
  <si>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</si>
  <si>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</si>
  <si>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</si>
  <si>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</si>
  <si>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</si>
  <si>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</si>
  <si>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</si>
  <si>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</si>
  <si>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</si>
  <si>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</si>
  <si>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</si>
  <si>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</si>
  <si>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</si>
  <si>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</si>
  <si>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</si>
  <si>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</si>
  <si>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</si>
  <si>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</si>
  <si>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</si>
  <si>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</si>
  <si>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</si>
  <si>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</si>
  <si>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</si>
  <si>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</si>
  <si>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</si>
  <si>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</si>
  <si>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</si>
  <si>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</si>
  <si>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</si>
  <si>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</si>
  <si>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</si>
  <si>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</si>
  <si>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</si>
  <si>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</si>
  <si>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</si>
  <si>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</si>
  <si>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</si>
  <si>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</si>
  <si>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</si>
  <si>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</si>
  <si>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</si>
  <si>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</si>
  <si>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</si>
  <si>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</si>
  <si>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</si>
  <si>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</si>
  <si>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</si>
  <si>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</si>
  <si>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</si>
  <si>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</si>
  <si>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</si>
  <si>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</si>
  <si>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</si>
  <si>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</si>
  <si>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</si>
  <si>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</si>
  <si>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</si>
  <si>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</si>
  <si>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</si>
  <si>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</si>
  <si>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</si>
  <si>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</si>
  <si>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</si>
  <si>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</si>
  <si>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</si>
  <si>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</si>
  <si>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</si>
  <si>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</si>
  <si>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</si>
  <si>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</si>
  <si>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</si>
  <si>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</si>
  <si>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</si>
  <si>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</si>
  <si>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</si>
  <si>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</si>
  <si>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</si>
  <si>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</si>
  <si>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</si>
  <si>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</si>
  <si>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</si>
  <si>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</si>
  <si>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</si>
  <si>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</si>
  <si>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</si>
  <si>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</si>
  <si>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</si>
  <si>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</si>
  <si>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</si>
  <si>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</si>
  <si>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</si>
  <si>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</si>
  <si>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</si>
  <si>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</si>
  <si>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</si>
  <si>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</si>
  <si>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</si>
  <si>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</si>
  <si>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</si>
  <si>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</si>
  <si>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</si>
  <si>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</si>
  <si>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</si>
  <si>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</si>
  <si>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</si>
  <si>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</si>
  <si>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</si>
  <si>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</si>
  <si>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</si>
  <si>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</si>
  <si>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</si>
  <si>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</si>
  <si>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</si>
  <si>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</si>
  <si>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</si>
  <si>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</si>
  <si>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</si>
  <si>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</si>
  <si>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</si>
  <si>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</si>
  <si>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</si>
  <si>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</si>
  <si>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</si>
  <si>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</si>
  <si>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</si>
  <si>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</si>
  <si>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</si>
  <si>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</si>
  <si>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</si>
  <si>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</si>
  <si>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</si>
  <si>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</si>
  <si>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</si>
  <si>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</si>
  <si>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</si>
  <si>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</si>
  <si>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</si>
  <si>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</si>
  <si>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</si>
  <si>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</si>
  <si>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</si>
  <si>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</si>
  <si>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</si>
  <si>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</si>
  <si>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</si>
  <si>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</si>
  <si>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</si>
  <si>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</si>
  <si>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</si>
  <si>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</si>
  <si>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</si>
  <si>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</si>
  <si>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</si>
  <si>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</si>
  <si>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</si>
  <si>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</si>
  <si>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</si>
  <si>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</si>
  <si>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</si>
  <si>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</si>
  <si>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</si>
  <si>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</si>
  <si>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</si>
  <si>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</si>
  <si>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</si>
  <si>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</si>
  <si>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</si>
  <si>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</si>
  <si>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</si>
  <si>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</si>
  <si>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</si>
  <si>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</si>
  <si>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</si>
  <si>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</si>
  <si>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</si>
  <si>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</si>
  <si>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</si>
  <si>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</si>
  <si>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</si>
  <si>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</si>
  <si>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</si>
  <si>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</si>
  <si>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</si>
  <si>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</si>
  <si>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</si>
  <si>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</si>
  <si>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</si>
  <si>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</si>
  <si>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</si>
  <si>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</si>
  <si>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</si>
  <si>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</si>
  <si>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</si>
  <si>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</si>
  <si>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</si>
  <si>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</si>
  <si>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</si>
  <si>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</si>
  <si>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</si>
  <si>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</si>
  <si>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</si>
  <si>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</si>
  <si>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</si>
  <si>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</si>
  <si>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</si>
  <si>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</si>
  <si>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</si>
  <si>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</si>
  <si>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</si>
  <si>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</si>
  <si>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</si>
  <si>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</si>
  <si>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</si>
  <si>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</si>
  <si>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</si>
  <si>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</si>
  <si>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</si>
  <si>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</si>
  <si>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</si>
  <si>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</si>
  <si>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</si>
  <si>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</si>
  <si>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</si>
  <si>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</si>
  <si>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</si>
  <si>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</si>
  <si>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</si>
  <si>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</si>
  <si>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</si>
  <si>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</si>
  <si>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</si>
  <si>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</si>
  <si>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</si>
  <si>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</si>
  <si>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</si>
  <si>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</si>
  <si>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</si>
  <si>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</si>
  <si>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</si>
  <si>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</si>
  <si>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</si>
  <si>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</si>
  <si>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</si>
  <si>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</si>
  <si>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</si>
  <si>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</si>
  <si>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</si>
  <si>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</si>
  <si>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</si>
  <si>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</si>
  <si>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</si>
  <si>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</si>
  <si>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</si>
  <si>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</si>
  <si>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</si>
  <si>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</si>
  <si>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</si>
  <si>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</si>
  <si>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</si>
  <si>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</si>
  <si>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</si>
  <si>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</si>
  <si>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</si>
  <si>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</si>
  <si>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</si>
  <si>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</si>
  <si>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</si>
  <si>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</si>
  <si>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</si>
  <si>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</si>
  <si>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</si>
  <si>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</si>
  <si>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</si>
  <si>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</si>
  <si>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</si>
  <si>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</si>
  <si>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</si>
  <si>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</si>
  <si>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</si>
  <si>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</si>
  <si>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</si>
  <si>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</si>
  <si>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</si>
  <si>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</si>
  <si>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</si>
  <si>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</si>
  <si>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</si>
  <si>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</si>
  <si>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</si>
  <si>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</si>
  <si>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</si>
  <si>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</si>
  <si>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</si>
  <si>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</si>
  <si>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</si>
  <si>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</si>
  <si>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</si>
  <si>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</si>
  <si>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</si>
  <si>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</si>
  <si>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</si>
  <si>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</si>
  <si>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</si>
  <si>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</si>
  <si>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</si>
  <si>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</si>
  <si>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</si>
  <si>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</si>
  <si>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</si>
  <si>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</si>
  <si>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</si>
  <si>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</si>
  <si>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</si>
  <si>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</si>
  <si>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</si>
  <si>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</si>
  <si>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</si>
  <si>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</si>
  <si>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</si>
  <si>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</si>
  <si>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</si>
  <si>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</si>
  <si>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</si>
  <si>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</si>
  <si>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</si>
  <si>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</si>
  <si>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</si>
  <si>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</si>
  <si>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</si>
  <si>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</si>
  <si>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</si>
  <si>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</si>
  <si>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</si>
  <si>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</si>
  <si>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</si>
  <si>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</si>
  <si>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</si>
  <si>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</si>
  <si>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</si>
  <si>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</si>
  <si>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</si>
  <si>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</si>
  <si>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</si>
  <si>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</si>
  <si>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</si>
  <si>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</si>
  <si>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</si>
  <si>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</si>
  <si>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</si>
  <si>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</si>
  <si>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</si>
  <si>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</si>
  <si>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</si>
  <si>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</si>
  <si>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</si>
  <si>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</si>
  <si>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</si>
  <si>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</si>
  <si>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</si>
  <si>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</si>
  <si>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</si>
  <si>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</si>
  <si>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</si>
  <si>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</si>
  <si>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</si>
  <si>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</si>
  <si>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</si>
  <si>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</si>
  <si>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</si>
  <si>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</si>
  <si>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</si>
  <si>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</si>
  <si>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</si>
  <si>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</si>
  <si>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</si>
  <si>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</si>
  <si>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</si>
  <si>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</si>
  <si>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</si>
  <si>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</si>
  <si>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</si>
  <si>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</si>
  <si>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</si>
  <si>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</si>
  <si>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</si>
  <si>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</si>
  <si>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</si>
  <si>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</si>
  <si>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</si>
  <si>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</si>
  <si>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</si>
  <si>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</si>
  <si>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</si>
  <si>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</si>
  <si>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</si>
  <si>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</si>
  <si>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</si>
  <si>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</si>
  <si>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</si>
  <si>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</si>
  <si>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</si>
  <si>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</si>
  <si>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</si>
  <si>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</si>
  <si>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</si>
  <si>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</si>
  <si>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</si>
  <si>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</si>
  <si>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</si>
  <si>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</si>
  <si>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</si>
  <si>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</si>
  <si>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</si>
  <si>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</si>
  <si>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</si>
  <si>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</si>
  <si>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</si>
  <si>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</si>
  <si>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</si>
  <si>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</si>
  <si>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</si>
  <si>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</si>
  <si>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</si>
  <si>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</si>
  <si>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</si>
  <si>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</si>
  <si>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</si>
  <si>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</si>
  <si>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</si>
  <si>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</si>
  <si>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</si>
  <si>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</si>
  <si>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</si>
  <si>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</si>
  <si>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</si>
  <si>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</si>
  <si>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</si>
  <si>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</si>
  <si>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</si>
  <si>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</si>
  <si>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</si>
  <si>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</si>
  <si>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</si>
  <si>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</si>
  <si>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</si>
  <si>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</si>
  <si>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</si>
  <si>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</si>
  <si>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</si>
  <si>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</si>
  <si>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</si>
  <si>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</si>
  <si>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</si>
  <si>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</si>
  <si>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</si>
  <si>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</si>
  <si>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</si>
  <si>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</si>
  <si>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</si>
  <si>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</si>
  <si>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</si>
  <si>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</si>
  <si>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</si>
  <si>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</si>
  <si>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</si>
  <si>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</si>
  <si>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</si>
  <si>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</si>
  <si>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</si>
  <si>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</si>
  <si>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</si>
  <si>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</si>
  <si>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</si>
  <si>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</si>
  <si>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</si>
  <si>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</si>
  <si>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</si>
  <si>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</si>
  <si>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</si>
  <si>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</si>
  <si>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</si>
  <si>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</si>
  <si>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</si>
  <si>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</si>
  <si>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</si>
  <si>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</si>
  <si>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</si>
  <si>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</si>
  <si>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</si>
  <si>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</si>
  <si>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</si>
  <si>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</si>
  <si>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</si>
  <si>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</si>
  <si>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</si>
  <si>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</si>
  <si>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</si>
  <si>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</si>
  <si>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</si>
  <si>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</si>
  <si>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</si>
  <si>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</si>
  <si>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</si>
  <si>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</si>
  <si>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</si>
  <si>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</si>
  <si>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</si>
  <si>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</si>
  <si>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</si>
  <si>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</si>
  <si>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</si>
  <si>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</si>
  <si>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</si>
  <si>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</si>
  <si>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</si>
  <si>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</si>
  <si>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</si>
  <si>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</si>
  <si>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</si>
  <si>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</si>
  <si>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</si>
  <si>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</si>
  <si>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</si>
  <si>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</si>
  <si>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</si>
  <si>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</si>
  <si>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</si>
  <si>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</si>
  <si>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</si>
  <si>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</si>
  <si>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</si>
  <si>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</si>
  <si>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</si>
  <si>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</si>
  <si>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</si>
  <si>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</si>
  <si>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</si>
  <si>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</si>
  <si>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</si>
  <si>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</si>
  <si>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</si>
  <si>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</si>
  <si>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</si>
  <si>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</si>
  <si>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</si>
  <si>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</si>
  <si>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</si>
  <si>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</si>
  <si>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</si>
  <si>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</si>
  <si>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</si>
  <si>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</si>
  <si>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</si>
  <si>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</si>
  <si>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</si>
  <si>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</si>
  <si>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</si>
  <si>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</si>
  <si>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</si>
  <si>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</si>
  <si>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</si>
  <si>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</si>
  <si>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</si>
  <si>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</si>
  <si>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</si>
  <si>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</si>
  <si>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</si>
  <si>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</si>
  <si>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</si>
  <si>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</si>
  <si>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</si>
  <si>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</si>
  <si>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</si>
  <si>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</si>
  <si>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</si>
  <si>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</si>
  <si>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</si>
  <si>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</si>
  <si>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</si>
  <si>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</si>
  <si>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</si>
  <si>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</si>
  <si>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</si>
  <si>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</si>
  <si>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</si>
  <si>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</si>
  <si>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</si>
  <si>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</si>
  <si>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</si>
  <si>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</si>
  <si>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</si>
  <si>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</si>
  <si>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</si>
  <si>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</si>
  <si>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</si>
  <si>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</si>
  <si>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</si>
  <si>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</si>
  <si>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</si>
  <si>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</si>
  <si>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</si>
  <si>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</si>
  <si>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</si>
  <si>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</si>
  <si>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</si>
  <si>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</si>
  <si>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</si>
  <si>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</si>
  <si>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</si>
  <si>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</si>
  <si>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</si>
  <si>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</si>
  <si>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</si>
  <si>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</si>
  <si>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</si>
  <si>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</si>
  <si>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</si>
  <si>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</si>
  <si>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</si>
  <si>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</si>
  <si>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</si>
  <si>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</si>
  <si>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</si>
  <si>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</si>
  <si>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</si>
  <si>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</si>
  <si>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</si>
  <si>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</si>
  <si>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</si>
  <si>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</si>
  <si>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</si>
  <si>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</si>
  <si>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</si>
  <si>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</si>
  <si>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</si>
  <si>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</si>
  <si>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</si>
  <si>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</si>
  <si>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</si>
  <si>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</si>
  <si>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</si>
  <si>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</si>
  <si>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</si>
  <si>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</si>
  <si>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</si>
  <si>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</si>
  <si>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</si>
  <si>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</si>
  <si>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</si>
  <si>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</si>
  <si>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</si>
  <si>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</si>
  <si>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</si>
  <si>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</si>
  <si>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</si>
  <si>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</si>
  <si>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</si>
  <si>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</si>
  <si>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</si>
  <si>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</si>
  <si>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</si>
  <si>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</si>
  <si>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</si>
  <si>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</si>
  <si>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</si>
  <si>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</si>
  <si>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</si>
  <si>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</si>
  <si>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</si>
  <si>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</si>
  <si>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</si>
  <si>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</si>
  <si>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</si>
  <si>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</si>
  <si>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</si>
  <si>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</si>
  <si>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</si>
  <si>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</si>
  <si>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</si>
  <si>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</si>
  <si>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</si>
  <si>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</si>
  <si>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</si>
  <si>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</si>
  <si>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</si>
  <si>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</si>
  <si>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</si>
  <si>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</si>
  <si>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</si>
  <si>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</si>
  <si>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</si>
  <si>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</si>
  <si>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</si>
  <si>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</si>
  <si>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</si>
  <si>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</si>
  <si>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</si>
  <si>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</si>
  <si>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</si>
  <si>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</si>
  <si>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</si>
  <si>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</si>
  <si>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</si>
  <si>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</si>
  <si>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</si>
  <si>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</si>
  <si>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</si>
  <si>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</si>
  <si>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</si>
  <si>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</si>
  <si>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</si>
  <si>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</si>
  <si>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</si>
  <si>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</si>
  <si>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</si>
  <si>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</si>
  <si>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</si>
  <si>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</si>
  <si>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</si>
  <si>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</si>
  <si>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</si>
  <si>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</si>
  <si>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</si>
  <si>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</si>
  <si>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</si>
  <si>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</si>
  <si>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</si>
  <si>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</si>
  <si>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</si>
  <si>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</si>
  <si>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</si>
  <si>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</si>
  <si>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</si>
  <si>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</si>
  <si>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</si>
  <si>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</si>
  <si>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</si>
  <si>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</si>
  <si>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</si>
  <si>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</si>
  <si>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</si>
  <si>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</si>
  <si>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</si>
  <si>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</si>
  <si>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</si>
  <si>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</si>
  <si>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</si>
  <si>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</si>
  <si>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</si>
  <si>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</si>
  <si>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</si>
  <si>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</si>
  <si>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</si>
  <si>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</si>
  <si>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</si>
  <si>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</si>
  <si>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</si>
  <si>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</si>
  <si>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</si>
  <si>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</si>
  <si>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</si>
  <si>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</si>
  <si>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</si>
  <si>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</si>
  <si>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</si>
  <si>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</si>
  <si>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</si>
  <si>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</si>
  <si>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</si>
  <si>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</si>
  <si>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</si>
  <si>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</si>
  <si>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</si>
  <si>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</si>
  <si>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</si>
  <si>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</si>
  <si>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</si>
  <si>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</si>
  <si>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</si>
  <si>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</si>
  <si>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</si>
  <si>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</si>
  <si>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</si>
  <si>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</si>
  <si>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</si>
  <si>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</si>
  <si>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</si>
  <si>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</si>
  <si>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</si>
  <si>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</si>
  <si>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</si>
  <si>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</si>
  <si>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</si>
  <si>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</si>
  <si>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</si>
  <si>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</si>
  <si>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</si>
  <si>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</si>
  <si>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</si>
  <si>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</si>
  <si>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</si>
  <si>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</si>
  <si>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</si>
  <si>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</si>
  <si>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</si>
  <si>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</si>
  <si>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</si>
  <si>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</si>
  <si>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</si>
  <si>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</si>
  <si>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</si>
  <si>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</si>
  <si>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</si>
  <si>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</si>
  <si>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</si>
  <si>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</si>
  <si>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</si>
  <si>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</si>
  <si>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</si>
  <si>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</si>
  <si>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</si>
  <si>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</si>
  <si>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</si>
  <si>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</si>
  <si>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</si>
  <si>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</si>
  <si>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</si>
  <si>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</si>
  <si>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</si>
  <si>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</si>
  <si>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</si>
  <si>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</si>
  <si>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</si>
  <si>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</si>
  <si>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</si>
  <si>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</si>
  <si>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</si>
  <si>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</si>
  <si>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</si>
  <si>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</si>
  <si>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</si>
  <si>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</si>
  <si>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</si>
  <si>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</si>
  <si>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</si>
  <si>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</si>
  <si>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</si>
  <si>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</si>
  <si>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</si>
  <si>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</si>
  <si>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</si>
  <si>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</si>
  <si>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</si>
  <si>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</si>
  <si>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</si>
  <si>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</si>
  <si>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</si>
  <si>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</si>
  <si>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</si>
  <si>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</si>
  <si>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</si>
  <si>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</si>
  <si>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</si>
  <si>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</si>
  <si>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</si>
  <si>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</si>
  <si>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</si>
  <si>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</si>
  <si>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</si>
  <si>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</si>
  <si>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</si>
  <si>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</si>
  <si>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</si>
  <si>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</si>
  <si>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</si>
  <si>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</si>
  <si>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</si>
  <si>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</si>
  <si>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</si>
  <si>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</si>
  <si>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</si>
  <si>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</si>
  <si>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</si>
  <si>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</si>
  <si>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</si>
  <si>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</si>
  <si>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</si>
  <si>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</si>
  <si>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</si>
  <si>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</si>
  <si>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</si>
  <si>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</si>
  <si>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</si>
  <si>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</si>
  <si>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</si>
  <si>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</si>
  <si>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</si>
  <si>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</si>
  <si>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</si>
  <si>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</si>
  <si>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</si>
  <si>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</si>
  <si>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</si>
  <si>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</si>
  <si>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</si>
  <si>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</si>
  <si>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</si>
  <si>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</si>
  <si>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</si>
  <si>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</si>
  <si>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</si>
  <si>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</si>
  <si>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</si>
  <si>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</si>
  <si>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</si>
  <si>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</si>
  <si>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</si>
  <si>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</si>
  <si>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</si>
  <si>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</si>
  <si>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</si>
  <si>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</si>
  <si>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</si>
  <si>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</si>
  <si>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</si>
  <si>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</si>
  <si>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</si>
  <si>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</si>
  <si>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</si>
  <si>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</si>
  <si>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</si>
  <si>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</si>
  <si>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</si>
  <si>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</si>
  <si>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</si>
  <si>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</si>
  <si>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</si>
  <si>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</si>
  <si>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</si>
  <si>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</si>
  <si>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</si>
  <si>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</si>
  <si>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</si>
  <si>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</si>
  <si>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</si>
  <si>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</si>
  <si>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</si>
  <si>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</si>
  <si>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</si>
  <si>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</si>
  <si>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</si>
  <si>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</si>
  <si>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</si>
  <si>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</si>
  <si>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</si>
  <si>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</si>
  <si>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</si>
  <si>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</si>
  <si>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</si>
  <si>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</si>
  <si>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</si>
  <si>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</si>
  <si>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</si>
  <si>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</si>
  <si>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</si>
  <si>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</si>
  <si>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</si>
  <si>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</si>
  <si>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</si>
  <si>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</si>
  <si>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</si>
  <si>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</si>
  <si>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</si>
  <si>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</si>
  <si>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</si>
  <si>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</si>
  <si>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</si>
  <si>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</si>
  <si>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</si>
  <si>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</si>
  <si>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</si>
  <si>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</si>
  <si>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</si>
  <si>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</si>
  <si>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</si>
  <si>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</si>
  <si>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</si>
  <si>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</si>
  <si>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</si>
  <si>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</si>
  <si>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</si>
  <si>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</si>
  <si>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</si>
  <si>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</si>
  <si>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</si>
  <si>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</si>
  <si>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</si>
  <si>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</si>
  <si>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</si>
  <si>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</si>
  <si>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</si>
  <si>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</si>
  <si>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</si>
  <si>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</si>
  <si>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</si>
  <si>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</si>
  <si>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</si>
  <si>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</si>
  <si>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</si>
  <si>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</si>
  <si>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</si>
  <si>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</si>
  <si>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</si>
  <si>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</si>
  <si>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</si>
  <si>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</si>
  <si>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</si>
  <si>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</si>
  <si>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</si>
  <si>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</si>
  <si>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</si>
  <si>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</si>
  <si>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</si>
  <si>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</si>
  <si>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</si>
  <si>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</si>
  <si>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</si>
  <si>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</si>
  <si>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</si>
  <si>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</si>
  <si>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</si>
  <si>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</si>
  <si>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</si>
  <si>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</si>
  <si>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</si>
  <si>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</si>
  <si>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</si>
  <si>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</si>
  <si>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</si>
  <si>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</si>
  <si>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</si>
  <si>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</si>
  <si>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</si>
  <si>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</si>
  <si>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</si>
  <si>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</si>
  <si>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</si>
  <si>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</si>
  <si>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</si>
  <si>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</si>
  <si>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</si>
  <si>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</si>
  <si>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</si>
  <si>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</si>
  <si>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</si>
  <si>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</si>
  <si>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</si>
  <si>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</si>
  <si>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</si>
  <si>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</si>
  <si>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</si>
  <si>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</si>
  <si>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</si>
  <si>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</si>
  <si>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</si>
  <si>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</si>
  <si>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</si>
  <si>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</si>
  <si>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</si>
  <si>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</si>
  <si>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</si>
  <si>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</si>
  <si>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</si>
  <si>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</si>
  <si>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</si>
  <si>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</si>
  <si>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</si>
  <si>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</si>
  <si>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</si>
  <si>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</si>
  <si>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</si>
  <si>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</si>
  <si>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</si>
  <si>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</si>
  <si>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</si>
  <si>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</si>
  <si>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</si>
  <si>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</si>
  <si>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</si>
  <si>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</si>
  <si>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</si>
  <si>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</si>
  <si>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</si>
  <si>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</si>
  <si>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</si>
  <si>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</si>
  <si>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</si>
  <si>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</si>
  <si>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</si>
  <si>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</si>
  <si>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</si>
  <si>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</si>
  <si>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</si>
  <si>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</si>
  <si>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</si>
  <si>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</si>
  <si>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</si>
  <si>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</si>
  <si>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</si>
  <si>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</si>
  <si>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</si>
  <si>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</si>
  <si>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</si>
  <si>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</si>
  <si>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</si>
  <si>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</si>
  <si>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</si>
  <si>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</si>
  <si>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</si>
  <si>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</si>
  <si>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</si>
  <si>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</si>
  <si>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</si>
  <si>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</si>
  <si>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</si>
  <si>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</si>
  <si>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</si>
  <si>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</si>
  <si>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</si>
  <si>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</si>
  <si>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</si>
  <si>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</si>
  <si>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</si>
  <si>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</si>
  <si>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</si>
  <si>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</si>
  <si>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</si>
  <si>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</si>
  <si>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</si>
  <si>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</si>
  <si>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</si>
  <si>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</si>
  <si>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</si>
  <si>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</si>
  <si>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</si>
  <si>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</si>
  <si>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</si>
  <si>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</si>
  <si>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</si>
  <si>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</si>
  <si>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</si>
  <si>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</si>
  <si>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</si>
  <si>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</si>
  <si>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</si>
  <si>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</si>
  <si>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</si>
  <si>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</si>
  <si>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</si>
  <si>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</si>
  <si>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</si>
  <si>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</si>
  <si>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</si>
  <si>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</si>
  <si>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</si>
  <si>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</si>
  <si>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</si>
  <si>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</si>
  <si>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</si>
  <si>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</si>
  <si>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</si>
  <si>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</si>
  <si>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</si>
  <si>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</si>
  <si>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</si>
  <si>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</si>
  <si>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</si>
  <si>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</si>
  <si>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</si>
  <si>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</si>
  <si>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</si>
  <si>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</si>
  <si>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</si>
  <si>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</si>
  <si>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</si>
  <si>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</si>
  <si>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</si>
  <si>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</si>
  <si>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</si>
  <si>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</si>
  <si>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</si>
  <si>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</si>
  <si>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</si>
  <si>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</si>
  <si>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</si>
  <si>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</si>
  <si>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</si>
  <si>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</si>
  <si>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</si>
  <si>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</si>
  <si>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</si>
  <si>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</si>
  <si>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</si>
  <si>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</si>
  <si>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</si>
  <si>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</si>
  <si>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</si>
  <si>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</si>
  <si>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</si>
  <si>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</si>
  <si>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</si>
  <si>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</si>
  <si>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</si>
  <si>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</si>
  <si>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</si>
  <si>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</si>
  <si>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</si>
  <si>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</si>
  <si>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</si>
  <si>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</si>
  <si>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</si>
  <si>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</si>
  <si>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</si>
  <si>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</si>
  <si>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</si>
  <si>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</si>
  <si>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</si>
  <si>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</si>
  <si>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</si>
  <si>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</si>
  <si>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</si>
  <si>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</si>
  <si>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</si>
  <si>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</si>
  <si>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</si>
  <si>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</si>
  <si>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</si>
  <si>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</si>
  <si>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</si>
  <si>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</si>
  <si>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</si>
  <si>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</si>
  <si>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</si>
  <si>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</si>
  <si>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</si>
  <si>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</si>
  <si>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</si>
  <si>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</si>
  <si>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</si>
  <si>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</si>
  <si>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</si>
  <si>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</si>
  <si>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</si>
  <si>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</si>
  <si>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</si>
  <si>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</si>
  <si>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</si>
  <si>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</si>
  <si>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</si>
  <si>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</si>
  <si>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</si>
  <si>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</si>
  <si>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</si>
  <si>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</si>
  <si>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</si>
  <si>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</si>
  <si>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</si>
  <si>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</si>
  <si>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</si>
  <si>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</si>
  <si>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</si>
  <si>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</si>
  <si>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</si>
  <si>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</si>
  <si>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</si>
  <si>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</si>
  <si>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</si>
  <si>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</si>
  <si>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</si>
  <si>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</si>
  <si>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</si>
  <si>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</si>
  <si>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</si>
  <si>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</si>
  <si>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</si>
  <si>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</si>
  <si>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</si>
  <si>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</si>
  <si>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</si>
  <si>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</si>
  <si>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</si>
  <si>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</si>
  <si>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</si>
  <si>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</si>
  <si>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</si>
  <si>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</si>
  <si>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</si>
  <si>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</si>
  <si>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</si>
  <si>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</si>
  <si>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</si>
  <si>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</si>
  <si>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</si>
  <si>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</si>
  <si>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</si>
  <si>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</si>
  <si>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</si>
  <si>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</si>
  <si>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</si>
  <si>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</si>
  <si>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</si>
  <si>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</si>
  <si>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</si>
  <si>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</si>
  <si>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</si>
  <si>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</si>
  <si>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</si>
  <si>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</si>
  <si>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</si>
  <si>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</si>
  <si>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</si>
  <si>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</si>
  <si>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</si>
  <si>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</si>
  <si>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</si>
  <si>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</si>
  <si>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</si>
  <si>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</si>
  <si>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</si>
  <si>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</si>
  <si>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</si>
  <si>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</si>
  <si>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</si>
  <si>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</si>
  <si>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</si>
  <si>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</si>
  <si>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</si>
  <si>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</si>
  <si>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</si>
  <si>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</si>
  <si>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</si>
  <si>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</si>
  <si>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</si>
  <si>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</si>
  <si>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</si>
  <si>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</si>
  <si>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</si>
  <si>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</si>
  <si>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</si>
  <si>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</si>
  <si>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</si>
  <si>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</si>
  <si>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</si>
  <si>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</si>
  <si>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</si>
  <si>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</si>
  <si>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</si>
  <si>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</si>
  <si>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</si>
  <si>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</si>
  <si>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</si>
  <si>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</si>
  <si>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</si>
  <si>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</si>
  <si>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</si>
  <si>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</si>
  <si>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</si>
  <si>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</si>
  <si>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</si>
  <si>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</si>
  <si>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</si>
  <si>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</si>
  <si>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</si>
  <si>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</si>
  <si>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</si>
  <si>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</si>
  <si>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</si>
  <si>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</si>
  <si>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</si>
  <si>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</si>
  <si>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</si>
  <si>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</si>
  <si>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</si>
  <si>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</si>
  <si>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</si>
  <si>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</si>
  <si>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</si>
  <si>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</si>
  <si>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</si>
  <si>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</si>
  <si>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</si>
  <si>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</si>
  <si>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</si>
  <si>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</si>
  <si>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</si>
  <si>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</si>
  <si>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</si>
  <si>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</si>
  <si>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</si>
  <si>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</si>
  <si>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</si>
  <si>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</si>
  <si>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</si>
  <si>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</si>
  <si>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</si>
  <si>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</si>
  <si>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</si>
  <si>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</si>
  <si>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</si>
  <si>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</si>
  <si>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</si>
  <si>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</si>
  <si>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</si>
  <si>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</si>
  <si>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</si>
  <si>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</si>
  <si>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</si>
  <si>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</si>
  <si>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</si>
  <si>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</si>
  <si>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</si>
  <si>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</si>
  <si>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</si>
  <si>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</si>
  <si>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</si>
  <si>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</si>
  <si>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</si>
  <si>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</si>
  <si>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</si>
  <si>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</si>
  <si>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</si>
  <si>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</si>
  <si>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</si>
  <si>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</si>
  <si>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</si>
  <si>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</si>
  <si>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</si>
  <si>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</si>
  <si>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</si>
  <si>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</si>
  <si>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</si>
  <si>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</si>
  <si>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</si>
  <si>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</si>
  <si>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</si>
  <si>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</si>
  <si>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</si>
  <si>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</si>
  <si>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</si>
  <si>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</si>
  <si>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</si>
  <si>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</si>
  <si>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</si>
  <si>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</si>
  <si>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</si>
  <si>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</si>
  <si>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</si>
  <si>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</si>
  <si>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</si>
  <si>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</si>
  <si>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</si>
  <si>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</si>
  <si>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</si>
  <si>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</si>
  <si>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</si>
  <si>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</si>
  <si>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</si>
  <si>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</si>
  <si>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</si>
  <si>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</si>
  <si>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</si>
  <si>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</si>
  <si>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</si>
  <si>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</si>
  <si>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</si>
  <si>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</si>
  <si>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</si>
  <si>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</si>
  <si>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</si>
  <si>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</si>
  <si>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</si>
  <si>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</si>
  <si>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</si>
  <si>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</si>
  <si>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</si>
  <si>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</si>
  <si>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</si>
  <si>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</si>
  <si>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</si>
  <si>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</si>
  <si>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</si>
  <si>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</si>
  <si>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</si>
  <si>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</si>
  <si>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</si>
  <si>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</si>
  <si>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</si>
  <si>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</si>
  <si>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</si>
  <si>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</si>
  <si>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</si>
  <si>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</si>
  <si>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</si>
  <si>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</si>
  <si>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</si>
  <si>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</si>
  <si>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</si>
  <si>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</si>
  <si>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</si>
  <si>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</si>
  <si>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</si>
  <si>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</si>
  <si>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</si>
  <si>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</si>
  <si>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</si>
  <si>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</si>
  <si>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</si>
  <si>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</si>
  <si>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</si>
  <si>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</si>
  <si>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</si>
  <si>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</si>
  <si>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</si>
  <si>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</si>
  <si>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</si>
  <si>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</si>
  <si>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</si>
  <si>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</si>
  <si>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</si>
  <si>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</si>
  <si>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</si>
  <si>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</si>
  <si>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</si>
  <si>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</si>
  <si>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</si>
  <si>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</si>
  <si>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</si>
  <si>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</si>
  <si>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</si>
  <si>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</si>
  <si>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</si>
  <si>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</si>
  <si>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</si>
  <si>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</si>
  <si>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</si>
  <si>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</si>
  <si>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</si>
  <si>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</si>
  <si>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</si>
  <si>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</si>
  <si>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</si>
  <si>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</si>
  <si>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</si>
  <si>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</si>
  <si>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</si>
  <si>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</si>
  <si>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</si>
  <si>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</si>
  <si>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</si>
  <si>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</si>
  <si>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</si>
  <si>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</si>
  <si>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</si>
  <si>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</si>
  <si>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</si>
  <si>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</si>
  <si>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</si>
  <si>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</si>
  <si>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</si>
  <si>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</si>
  <si>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</si>
  <si>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</si>
  <si>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</si>
  <si>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</si>
  <si>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</si>
  <si>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</si>
  <si>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</si>
  <si>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</si>
  <si>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</si>
  <si>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</si>
  <si>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</si>
  <si>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</si>
  <si>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</si>
  <si>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</si>
  <si>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</si>
  <si>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</si>
  <si>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</si>
  <si>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</si>
  <si>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</si>
  <si>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</si>
  <si>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</si>
  <si>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</si>
  <si>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</si>
  <si>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</si>
  <si>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</si>
  <si>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</si>
  <si>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</si>
  <si>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</si>
  <si>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</si>
  <si>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</si>
  <si>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</si>
  <si>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</si>
  <si>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</si>
  <si>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</si>
  <si>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</si>
  <si>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</si>
  <si>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</si>
  <si>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</si>
  <si>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</si>
  <si>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</si>
  <si>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</si>
  <si>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</si>
  <si>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</si>
  <si>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</si>
  <si>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</si>
  <si>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</si>
  <si>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</si>
  <si>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</si>
  <si>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</si>
  <si>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</si>
  <si>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</si>
  <si>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</si>
  <si>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</si>
  <si>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</si>
  <si>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</si>
  <si>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</si>
  <si>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</si>
  <si>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</si>
  <si>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</si>
  <si>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</si>
  <si>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</si>
  <si>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</si>
  <si>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</si>
  <si>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</si>
  <si>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</si>
  <si>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</si>
  <si>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</si>
  <si>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</si>
  <si>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</si>
  <si>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</si>
  <si>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</si>
  <si>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</si>
  <si>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</si>
  <si>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</si>
  <si>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</si>
  <si>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</si>
  <si>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</si>
  <si>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</si>
  <si>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</si>
  <si>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</si>
  <si>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</si>
  <si>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</si>
  <si>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</si>
  <si>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</si>
  <si>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</si>
  <si>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</si>
  <si>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</si>
  <si>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</si>
  <si>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</si>
  <si>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</si>
  <si>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</si>
  <si>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</si>
  <si>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</si>
  <si>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</si>
  <si>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</si>
  <si>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</si>
  <si>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</si>
  <si>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</si>
  <si>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</si>
  <si>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</si>
  <si>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</si>
  <si>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</si>
  <si>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</si>
  <si>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</si>
  <si>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</si>
  <si>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</si>
  <si>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</si>
  <si>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</si>
  <si>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</si>
  <si>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</si>
  <si>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</si>
  <si>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</si>
  <si>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</si>
  <si>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</si>
  <si>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</si>
  <si>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</si>
  <si>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</si>
  <si>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</si>
  <si>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</si>
  <si>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</si>
  <si>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</si>
  <si>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</si>
  <si>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</si>
  <si>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</si>
  <si>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</si>
  <si>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</si>
  <si>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</si>
  <si>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</si>
  <si>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</si>
  <si>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</si>
  <si>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</si>
  <si>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</si>
  <si>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</si>
  <si>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</si>
  <si>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</si>
  <si>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</si>
  <si>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</si>
  <si>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</si>
  <si>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</si>
  <si>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</si>
  <si>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</si>
  <si>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</si>
  <si>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</si>
  <si>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</si>
  <si>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</si>
  <si>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</si>
  <si>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</si>
  <si>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</si>
  <si>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</si>
  <si>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</si>
  <si>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</si>
  <si>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</si>
  <si>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</si>
  <si>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</si>
  <si>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</si>
  <si>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</si>
  <si>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</si>
  <si>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</si>
  <si>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</si>
  <si>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</si>
  <si>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</si>
  <si>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</si>
  <si>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</si>
  <si>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</si>
  <si>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</si>
  <si>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</si>
  <si>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</si>
  <si>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</si>
  <si>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</si>
  <si>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</si>
  <si>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</si>
  <si>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</si>
  <si>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</si>
  <si>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</si>
  <si>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</si>
  <si>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</si>
  <si>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</si>
  <si>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</si>
  <si>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</si>
  <si>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</si>
  <si>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</si>
  <si>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</si>
  <si>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</si>
  <si>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</si>
  <si>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</si>
  <si>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</si>
  <si>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</si>
  <si>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</si>
  <si>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</si>
  <si>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</si>
  <si>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</si>
  <si>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</si>
  <si>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</si>
  <si>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</si>
  <si>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</si>
  <si>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</si>
  <si>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</si>
  <si>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</si>
  <si>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</si>
  <si>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</si>
  <si>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</si>
  <si>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</si>
  <si>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</si>
  <si>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</si>
  <si>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</si>
  <si>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</si>
  <si>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</si>
  <si>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</si>
  <si>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</si>
  <si>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</si>
  <si>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</si>
  <si>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</si>
  <si>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</si>
  <si>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</si>
  <si>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</si>
  <si>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</si>
  <si>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</si>
  <si>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</si>
  <si>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</si>
  <si>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</si>
  <si>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</si>
  <si>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</si>
  <si>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</si>
  <si>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</si>
  <si>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</si>
  <si>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</si>
  <si>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</si>
  <si>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</si>
  <si>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</si>
  <si>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</si>
  <si>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</si>
  <si>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</si>
  <si>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</si>
  <si>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</si>
  <si>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</si>
  <si>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</si>
  <si>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</si>
  <si>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</si>
  <si>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</si>
  <si>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</si>
  <si>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</si>
  <si>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</si>
  <si>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</si>
  <si>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</si>
  <si>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</si>
  <si>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</si>
  <si>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</si>
  <si>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</si>
  <si>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</si>
  <si>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</si>
  <si>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</si>
  <si>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</si>
  <si>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</si>
  <si>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</si>
  <si>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</si>
  <si>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</si>
  <si>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</si>
  <si>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</si>
  <si>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</si>
  <si>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</si>
  <si>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</si>
  <si>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</si>
  <si>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</si>
  <si>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</si>
  <si>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</si>
  <si>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</si>
  <si>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</si>
  <si>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</si>
  <si>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</si>
  <si>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</si>
  <si>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</si>
  <si>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</si>
  <si>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</si>
  <si>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</si>
  <si>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</si>
  <si>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</si>
  <si>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</si>
  <si>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</si>
  <si>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</si>
  <si>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</si>
  <si>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</si>
  <si>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</si>
  <si>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</si>
  <si>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</si>
  <si>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</si>
  <si>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</si>
  <si>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</si>
  <si>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</si>
  <si>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</si>
  <si>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</si>
  <si>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</si>
  <si>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</si>
  <si>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</si>
  <si>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</si>
  <si>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</si>
  <si>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</si>
  <si>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</si>
  <si>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</si>
  <si>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</si>
  <si>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</si>
  <si>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</si>
  <si>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</si>
  <si>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</si>
  <si>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</si>
  <si>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</si>
  <si>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</si>
  <si>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</si>
  <si>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</si>
  <si>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</si>
  <si>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</si>
  <si>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</si>
  <si>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</si>
  <si>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</si>
  <si>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</si>
  <si>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</si>
  <si>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</si>
  <si>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</si>
  <si>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</si>
  <si>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</si>
  <si>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</si>
  <si>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</si>
  <si>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</si>
  <si>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</si>
  <si>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</si>
  <si>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</si>
  <si>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</si>
  <si>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</si>
  <si>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</si>
  <si>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</si>
  <si>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</si>
  <si>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</si>
  <si>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</si>
  <si>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</si>
  <si>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</si>
  <si>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</si>
  <si>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</si>
  <si>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</si>
  <si>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</si>
  <si>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</si>
  <si>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</si>
  <si>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</si>
  <si>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</si>
  <si>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</si>
  <si>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</si>
  <si>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</si>
  <si>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</si>
  <si>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</si>
  <si>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</si>
  <si>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</si>
  <si>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</si>
  <si>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</si>
  <si>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</si>
  <si>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</si>
  <si>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</si>
  <si>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</si>
  <si>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</si>
  <si>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</si>
  <si>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</si>
  <si>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</si>
  <si>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</si>
  <si>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</si>
  <si>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</si>
  <si>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</si>
  <si>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</si>
  <si>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</si>
  <si>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</si>
  <si>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</si>
  <si>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</si>
  <si>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</si>
  <si>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</si>
  <si>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</si>
  <si>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</si>
  <si>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</si>
  <si>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</si>
  <si>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</si>
  <si>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</si>
  <si>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</si>
  <si>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</si>
  <si>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</si>
  <si>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</si>
  <si>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</si>
  <si>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</si>
  <si>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</si>
  <si>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</si>
  <si>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</si>
  <si>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</si>
  <si>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</si>
  <si>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</si>
  <si>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</si>
  <si>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</si>
  <si>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</si>
  <si>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</si>
  <si>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</si>
  <si>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</si>
  <si>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</si>
  <si>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</si>
  <si>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</si>
  <si>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</si>
  <si>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</si>
  <si>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</si>
  <si>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</si>
  <si>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</si>
  <si>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</si>
  <si>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</si>
  <si>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</si>
  <si>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</si>
  <si>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</si>
  <si>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</si>
  <si>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</si>
  <si>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</si>
  <si>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</si>
  <si>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</si>
  <si>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</si>
  <si>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</si>
  <si>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</si>
  <si>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</si>
  <si>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</si>
  <si>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</si>
  <si>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</si>
  <si>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</si>
  <si>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</si>
  <si>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</si>
  <si>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</si>
  <si>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</si>
  <si>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</si>
  <si>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</si>
  <si>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</si>
  <si>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</si>
  <si>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</si>
  <si>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</si>
  <si>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</si>
  <si>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</si>
  <si>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</si>
  <si>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</si>
  <si>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</si>
  <si>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</si>
  <si>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</si>
  <si>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</si>
  <si>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</si>
  <si>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</si>
  <si>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</si>
  <si>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</si>
  <si>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</si>
  <si>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</si>
  <si>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</si>
  <si>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</si>
  <si>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</si>
  <si>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</si>
  <si>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</si>
  <si>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</si>
  <si>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</si>
  <si>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</si>
  <si>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</si>
  <si>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</si>
  <si>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</si>
  <si>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</si>
  <si>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</si>
  <si>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</si>
  <si>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</si>
  <si>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</si>
  <si>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</si>
  <si>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</si>
  <si>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</si>
  <si>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</si>
  <si>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</si>
  <si>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</si>
  <si>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</si>
  <si>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</si>
  <si>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</si>
  <si>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</si>
  <si>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</si>
  <si>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</si>
  <si>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</si>
  <si>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</si>
  <si>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</si>
  <si>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</si>
  <si>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</si>
  <si>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</si>
  <si>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</si>
  <si>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</si>
  <si>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</si>
  <si>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</si>
  <si>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</si>
  <si>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</si>
  <si>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</si>
  <si>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</si>
  <si>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</si>
  <si>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</si>
  <si>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</si>
  <si>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</si>
  <si>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</si>
  <si>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</si>
  <si>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</si>
  <si>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</si>
  <si>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</si>
  <si>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</si>
  <si>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</si>
  <si>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</si>
  <si>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</si>
  <si>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</si>
  <si>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</si>
  <si>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</si>
  <si>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</si>
  <si>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</si>
  <si>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</si>
  <si>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</si>
  <si>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</si>
  <si>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</si>
  <si>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</si>
  <si>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</si>
  <si>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</si>
  <si>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</si>
  <si>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</si>
  <si>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</si>
  <si>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</si>
  <si>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</si>
  <si>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</si>
  <si>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</si>
  <si>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</si>
  <si>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</si>
  <si>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</si>
  <si>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</si>
  <si>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</si>
  <si>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</si>
  <si>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</si>
  <si>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</si>
  <si>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</si>
  <si>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</si>
  <si>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</si>
  <si>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</si>
  <si>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</si>
  <si>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</si>
  <si>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</si>
  <si>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</si>
  <si>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</si>
  <si>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</si>
  <si>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</si>
  <si>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</si>
  <si>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</si>
  <si>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</si>
  <si>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</si>
  <si>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</si>
  <si>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</si>
  <si>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</si>
  <si>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</si>
  <si>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</si>
  <si>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</si>
  <si>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</si>
  <si>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</si>
  <si>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</si>
  <si>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</si>
  <si>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</si>
  <si>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</si>
  <si>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</si>
  <si>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</si>
  <si>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</si>
  <si>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</si>
  <si>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</si>
  <si>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</si>
  <si>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</si>
  <si>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</si>
  <si>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</si>
  <si>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</si>
  <si>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</si>
  <si>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</si>
  <si>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</si>
  <si>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</si>
  <si>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</si>
  <si>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</si>
  <si>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</si>
  <si>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</si>
  <si>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</si>
  <si>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</si>
  <si>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</si>
  <si>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</si>
  <si>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</si>
  <si>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</si>
  <si>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</si>
  <si>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</si>
  <si>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</si>
  <si>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</si>
  <si>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</si>
  <si>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</si>
  <si>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</si>
  <si>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</si>
  <si>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</si>
  <si>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</si>
  <si>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</si>
  <si>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</si>
  <si>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</si>
  <si>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</si>
  <si>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</si>
  <si>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</si>
  <si>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</si>
  <si>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</si>
  <si>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</si>
  <si>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</si>
  <si>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</si>
  <si>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</si>
  <si>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</si>
  <si>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</si>
  <si>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</si>
  <si>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</si>
  <si>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</si>
  <si>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</si>
  <si>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</si>
  <si>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</si>
  <si>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</si>
  <si>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</si>
  <si>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</si>
  <si>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</si>
  <si>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</si>
  <si>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</si>
  <si>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</si>
  <si>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</si>
  <si>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</si>
  <si>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</si>
  <si>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</si>
  <si>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</si>
  <si>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</si>
  <si>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</si>
  <si>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</si>
  <si>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</si>
  <si>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</si>
  <si>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</si>
  <si>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</si>
  <si>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</si>
  <si>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</si>
  <si>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</si>
  <si>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</si>
  <si>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</si>
  <si>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</si>
  <si>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</si>
  <si>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</si>
  <si>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</si>
  <si>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</si>
  <si>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</si>
  <si>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</si>
  <si>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</si>
  <si>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</si>
  <si>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</si>
  <si>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</si>
  <si>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</si>
  <si>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</si>
  <si>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</si>
  <si>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</si>
  <si>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</si>
  <si>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</si>
  <si>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</si>
  <si>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</si>
  <si>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</si>
  <si>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</si>
  <si>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</si>
  <si>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</si>
  <si>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</si>
  <si>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</si>
  <si>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</si>
  <si>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</si>
  <si>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</si>
  <si>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</si>
  <si>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</si>
  <si>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</si>
  <si>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</si>
  <si>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</si>
  <si>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</si>
  <si>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</si>
  <si>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</si>
  <si>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</si>
  <si>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</si>
  <si>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</si>
  <si>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</si>
  <si>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</si>
  <si>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</si>
  <si>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</si>
  <si>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</si>
  <si>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</si>
  <si>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</si>
  <si>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</si>
  <si>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</si>
  <si>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</si>
  <si>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</si>
  <si>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</si>
  <si>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</si>
  <si>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</si>
  <si>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</si>
  <si>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</si>
  <si>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</si>
  <si>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</si>
  <si>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</si>
  <si>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</si>
  <si>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</si>
  <si>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</si>
  <si>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</si>
  <si>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</si>
  <si>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</si>
  <si>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</si>
  <si>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</si>
  <si>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</si>
  <si>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</si>
  <si>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</si>
  <si>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</si>
  <si>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</si>
  <si>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</si>
  <si>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</si>
  <si>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</si>
  <si>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</si>
  <si>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</si>
  <si>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</si>
  <si>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</si>
  <si>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</si>
  <si>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</si>
  <si>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</si>
  <si>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</si>
  <si>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</si>
  <si>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</si>
  <si>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</si>
  <si>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</si>
  <si>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</si>
  <si>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</si>
  <si>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</si>
  <si>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</si>
  <si>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</si>
  <si>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</si>
  <si>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</si>
  <si>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</si>
  <si>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</si>
  <si>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</si>
  <si>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</si>
  <si>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</si>
  <si>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</si>
  <si>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</si>
  <si>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</si>
  <si>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</si>
  <si>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</si>
  <si>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</si>
  <si>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</si>
  <si>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</si>
  <si>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</si>
  <si>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</si>
  <si>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</si>
  <si>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</si>
  <si>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</si>
  <si>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</si>
  <si>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</si>
  <si>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</si>
  <si>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</si>
  <si>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</si>
  <si>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</si>
  <si>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</si>
  <si>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</si>
  <si>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</si>
  <si>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</si>
  <si>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</si>
  <si>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</si>
  <si>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</si>
  <si>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</si>
  <si>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</si>
  <si>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</si>
  <si>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</si>
  <si>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</si>
  <si>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</si>
  <si>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</si>
  <si>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</si>
  <si>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</si>
  <si>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</si>
  <si>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</si>
  <si>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</si>
  <si>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</si>
  <si>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</si>
  <si>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</si>
  <si>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</si>
  <si>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</si>
  <si>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</si>
  <si>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</si>
  <si>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</si>
  <si>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</si>
  <si>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</si>
  <si>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</si>
  <si>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</si>
  <si>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</si>
  <si>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</si>
  <si>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</si>
  <si>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</si>
  <si>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</si>
  <si>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</si>
  <si>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</si>
  <si>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</si>
  <si>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</si>
  <si>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</si>
  <si>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</si>
  <si>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</si>
  <si>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</si>
  <si>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</si>
  <si>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</si>
  <si>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</si>
  <si>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</si>
  <si>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</si>
  <si>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</si>
  <si>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</si>
  <si>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</si>
  <si>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</si>
  <si>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</si>
  <si>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</si>
  <si>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</si>
  <si>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</si>
  <si>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</si>
  <si>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</si>
  <si>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</si>
  <si>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</si>
  <si>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</si>
  <si>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</si>
  <si>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</si>
  <si>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</si>
  <si>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</si>
  <si>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</si>
  <si>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</si>
  <si>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</si>
  <si>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</si>
  <si>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</si>
  <si>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</si>
  <si>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</si>
  <si>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</si>
  <si>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</si>
  <si>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</si>
  <si>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</si>
  <si>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</si>
  <si>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</si>
  <si>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</si>
  <si>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</si>
  <si>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</si>
  <si>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</si>
  <si>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</si>
  <si>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</si>
  <si>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</si>
  <si>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</si>
  <si>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</si>
  <si>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</si>
  <si>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</si>
  <si>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</si>
  <si>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</si>
  <si>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</si>
  <si>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</si>
  <si>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</si>
  <si>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</si>
  <si>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</si>
  <si>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</si>
  <si>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</si>
  <si>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</si>
  <si>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</si>
  <si>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</si>
  <si>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</si>
  <si>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</si>
  <si>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</si>
  <si>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</si>
  <si>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</si>
  <si>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</si>
  <si>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</si>
  <si>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</si>
  <si>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</si>
  <si>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</si>
  <si>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</si>
  <si>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</si>
  <si>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</si>
  <si>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</si>
  <si>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</si>
  <si>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</si>
  <si>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</si>
  <si>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</si>
  <si>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</si>
  <si>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</si>
  <si>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</si>
  <si>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</si>
  <si>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</si>
  <si>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</si>
  <si>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</si>
  <si>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</si>
  <si>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</si>
  <si>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</si>
  <si>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</si>
  <si>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</si>
  <si>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</si>
  <si>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</si>
  <si>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</si>
  <si>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</si>
  <si>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</si>
  <si>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</si>
  <si>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</si>
  <si>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</si>
  <si>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</si>
  <si>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</si>
  <si>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</si>
  <si>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</si>
  <si>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</si>
  <si>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</si>
  <si>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</si>
  <si>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</si>
  <si>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</si>
  <si>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</si>
  <si>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</si>
  <si>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</si>
  <si>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</si>
  <si>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</si>
  <si>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</si>
  <si>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</si>
  <si>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</si>
  <si>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</si>
  <si>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</si>
  <si>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</si>
  <si>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</si>
  <si>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</si>
  <si>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</si>
  <si>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</si>
  <si>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</si>
  <si>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</si>
  <si>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</si>
  <si>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</si>
  <si>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</si>
  <si>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</si>
  <si>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</si>
  <si>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</si>
  <si>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</si>
  <si>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</si>
  <si>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</si>
  <si>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</si>
  <si>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</si>
  <si>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</si>
  <si>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</si>
  <si>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</si>
  <si>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</si>
  <si>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</si>
  <si>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</si>
  <si>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</si>
  <si>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</si>
  <si>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</si>
  <si>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</si>
  <si>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</si>
  <si>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</si>
  <si>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</si>
  <si>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</si>
  <si>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</si>
  <si>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</si>
  <si>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</si>
  <si>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</si>
  <si>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</si>
  <si>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</si>
  <si>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</si>
  <si>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</si>
  <si>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</si>
  <si>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</si>
  <si>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</si>
  <si>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</si>
  <si>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</si>
  <si>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</si>
  <si>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</si>
  <si>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</si>
  <si>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</si>
  <si>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</si>
  <si>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</si>
  <si>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</si>
  <si>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</si>
  <si>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</si>
  <si>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</si>
  <si>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</si>
  <si>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</si>
  <si>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</si>
  <si>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</si>
  <si>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</si>
  <si>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</si>
  <si>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</si>
  <si>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</si>
  <si>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</si>
  <si>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</si>
  <si>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</si>
  <si>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</si>
  <si>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</si>
  <si>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</si>
  <si>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</si>
  <si>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</si>
  <si>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</si>
  <si>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</si>
  <si>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</si>
  <si>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</si>
  <si>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</si>
  <si>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</si>
  <si>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</si>
  <si>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</si>
  <si>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</si>
  <si>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</si>
  <si>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</si>
  <si>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</si>
  <si>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</si>
  <si>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</si>
  <si>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</si>
  <si>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</si>
  <si>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</si>
  <si>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</si>
  <si>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</si>
  <si>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</si>
  <si>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</si>
  <si>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</si>
  <si>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</si>
  <si>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</si>
  <si>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</si>
  <si>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</si>
  <si>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</si>
  <si>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</si>
  <si>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</si>
  <si>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</si>
  <si>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</si>
  <si>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</si>
  <si>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</si>
  <si>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</si>
  <si>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</si>
  <si>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</si>
  <si>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</si>
  <si>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</si>
  <si>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</si>
  <si>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</si>
  <si>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</si>
  <si>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</si>
  <si>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</si>
  <si>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</si>
  <si>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</si>
  <si>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</si>
  <si>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</si>
  <si>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</si>
  <si>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</si>
  <si>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</si>
  <si>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</si>
  <si>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</si>
  <si>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</si>
  <si>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</si>
  <si>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</si>
  <si>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</si>
  <si>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</si>
  <si>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</si>
  <si>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</si>
  <si>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</si>
  <si>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</si>
  <si>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</si>
  <si>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</si>
  <si>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</si>
  <si>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</si>
  <si>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</si>
  <si>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</si>
  <si>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</si>
  <si>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</si>
  <si>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</si>
  <si>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</si>
  <si>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</si>
  <si>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</si>
  <si>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</si>
  <si>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</si>
  <si>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</si>
  <si>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</si>
  <si>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</si>
  <si>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</si>
  <si>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</si>
  <si>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</si>
  <si>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</si>
  <si>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</si>
  <si>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</si>
  <si>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</si>
  <si>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</si>
  <si>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</si>
  <si>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</si>
  <si>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</si>
  <si>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</si>
  <si>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</si>
  <si>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</si>
  <si>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</si>
  <si>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</si>
  <si>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</si>
  <si>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</si>
  <si>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</si>
  <si>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</si>
  <si>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</si>
  <si>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</si>
  <si>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</si>
  <si>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</si>
  <si>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</si>
  <si>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</si>
  <si>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</si>
  <si>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</si>
  <si>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</si>
  <si>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</si>
  <si>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</si>
  <si>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</si>
  <si>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</si>
  <si>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</si>
  <si>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</si>
  <si>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</si>
  <si>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</si>
  <si>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</si>
  <si>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</si>
  <si>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</si>
  <si>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</si>
  <si>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</si>
  <si>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</si>
  <si>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</si>
  <si>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</si>
  <si>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</si>
  <si>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</si>
  <si>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</si>
  <si>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</si>
  <si>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</si>
  <si>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</si>
  <si>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</si>
  <si>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</si>
  <si>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</si>
  <si>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</si>
  <si>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</si>
  <si>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</si>
  <si>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</si>
  <si>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</si>
  <si>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</si>
  <si>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</si>
  <si>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</si>
  <si>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</si>
  <si>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</si>
  <si>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</si>
  <si>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</si>
  <si>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</si>
  <si>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</si>
  <si>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</si>
  <si>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</si>
  <si>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</si>
  <si>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</si>
  <si>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</si>
  <si>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</si>
  <si>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</si>
  <si>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</si>
  <si>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</si>
  <si>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</si>
  <si>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</si>
  <si>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</si>
  <si>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</si>
  <si>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</si>
  <si>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</si>
  <si>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</si>
  <si>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</si>
  <si>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</si>
  <si>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</si>
  <si>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</si>
  <si>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</si>
  <si>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</si>
  <si>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</si>
  <si>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</si>
  <si>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</si>
  <si>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</si>
  <si>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</si>
  <si>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</si>
  <si>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</si>
  <si>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</si>
  <si>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</si>
  <si>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</si>
  <si>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</si>
  <si>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</si>
  <si>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</si>
  <si>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</si>
  <si>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</si>
  <si>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</si>
  <si>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</si>
  <si>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</si>
  <si>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</si>
  <si>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</si>
  <si>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</si>
  <si>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</si>
  <si>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</si>
  <si>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</si>
  <si>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</si>
  <si>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</si>
  <si>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</si>
  <si>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</si>
  <si>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</si>
  <si>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</si>
  <si>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</si>
  <si>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</si>
  <si>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</si>
  <si>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</si>
  <si>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</si>
  <si>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</si>
  <si>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</si>
  <si>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</si>
  <si>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</si>
  <si>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</si>
  <si>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</si>
  <si>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</si>
  <si>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</si>
  <si>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</si>
  <si>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</si>
  <si>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</si>
  <si>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</si>
  <si>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</si>
  <si>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</si>
  <si>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</si>
  <si>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</si>
  <si>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</si>
  <si>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</si>
  <si>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</si>
  <si>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</si>
  <si>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</si>
  <si>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</si>
  <si>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</si>
  <si>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</si>
  <si>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</si>
  <si>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</si>
  <si>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</si>
  <si>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</si>
  <si>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</si>
  <si>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</si>
  <si>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</si>
  <si>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</si>
  <si>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</si>
  <si>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</si>
  <si>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</si>
  <si>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</si>
  <si>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</si>
  <si>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</si>
  <si>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</si>
  <si>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</si>
  <si>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</si>
  <si>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</si>
  <si>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</si>
  <si>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</si>
  <si>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</si>
  <si>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</si>
  <si>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</si>
  <si>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</si>
  <si>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</si>
  <si>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</si>
  <si>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</si>
  <si>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</si>
  <si>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</si>
  <si>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</si>
  <si>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</si>
  <si>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</si>
  <si>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</si>
  <si>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</si>
  <si>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</si>
  <si>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</si>
  <si>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</si>
  <si>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</si>
  <si>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</si>
  <si>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</si>
  <si>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</si>
  <si>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</si>
  <si>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</si>
  <si>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</si>
  <si>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</si>
  <si>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</si>
  <si>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</si>
  <si>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</si>
  <si>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</si>
  <si>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</si>
  <si>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</si>
  <si>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</si>
  <si>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</si>
  <si>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</si>
  <si>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</si>
  <si>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</si>
  <si>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</si>
  <si>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</si>
  <si>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</si>
  <si>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</si>
  <si>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</si>
  <si>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</si>
  <si>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</si>
  <si>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</si>
  <si>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</si>
  <si>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</si>
  <si>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</si>
  <si>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</si>
  <si>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</si>
  <si>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</si>
  <si>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</si>
  <si>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</si>
  <si>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</si>
  <si>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</si>
  <si>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</si>
  <si>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</si>
  <si>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</si>
  <si>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</si>
  <si>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</si>
  <si>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</si>
  <si>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</si>
  <si>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</si>
  <si>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</si>
  <si>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</si>
  <si>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</si>
  <si>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</si>
  <si>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</si>
  <si>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</si>
  <si>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</si>
  <si>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</si>
  <si>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</si>
  <si>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</si>
  <si>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</si>
  <si>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</si>
  <si>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</si>
  <si>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</si>
  <si>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</si>
  <si>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</si>
  <si>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</si>
  <si>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</si>
  <si>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</si>
  <si>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</si>
  <si>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</si>
  <si>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</si>
  <si>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</si>
  <si>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</si>
  <si>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</si>
  <si>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</si>
  <si>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</si>
  <si>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</si>
  <si>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</si>
  <si>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</si>
  <si>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</si>
  <si>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</si>
  <si>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</si>
  <si>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</si>
  <si>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</si>
  <si>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</si>
  <si>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</si>
  <si>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</si>
  <si>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</si>
  <si>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</si>
  <si>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</si>
  <si>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</si>
  <si>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</si>
  <si>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</si>
  <si>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</si>
  <si>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</si>
  <si>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</si>
  <si>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</si>
  <si>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</si>
  <si>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</si>
  <si>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</si>
  <si>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</si>
  <si>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</si>
  <si>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</si>
  <si>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</si>
  <si>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</si>
  <si>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</si>
  <si>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</si>
  <si>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</si>
  <si>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</si>
  <si>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</si>
  <si>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</si>
  <si>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</si>
  <si>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</si>
  <si>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</si>
  <si>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</si>
  <si>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</si>
  <si>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</si>
  <si>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</si>
  <si>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</si>
  <si>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</si>
  <si>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</si>
  <si>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</si>
  <si>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</si>
  <si>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</si>
  <si>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</si>
  <si>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</si>
  <si>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</si>
  <si>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</si>
  <si>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</si>
  <si>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</si>
  <si>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</si>
  <si>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</si>
  <si>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</si>
  <si>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</si>
  <si>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</si>
  <si>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</si>
  <si>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</si>
  <si>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</si>
  <si>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</si>
  <si>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</si>
  <si>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</si>
  <si>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</si>
  <si>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</si>
  <si>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</si>
  <si>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</si>
  <si>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</si>
  <si>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</si>
  <si>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</si>
  <si>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</si>
  <si>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</si>
  <si>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</si>
  <si>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</si>
  <si>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</si>
  <si>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</si>
  <si>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</si>
  <si>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</si>
  <si>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</si>
  <si>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</si>
  <si>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</si>
  <si>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</si>
  <si>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</si>
  <si>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</si>
  <si>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</si>
  <si>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</si>
  <si>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</si>
  <si>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</si>
  <si>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</si>
  <si>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</si>
  <si>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</si>
  <si>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</si>
  <si>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</si>
  <si>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</si>
  <si>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</si>
  <si>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</si>
  <si>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</si>
  <si>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</si>
  <si>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</si>
  <si>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</si>
  <si>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</si>
  <si>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</si>
  <si>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</si>
  <si>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</si>
  <si>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</si>
  <si>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</si>
  <si>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</si>
  <si>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</si>
  <si>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</si>
  <si>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</si>
  <si>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</si>
  <si>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</si>
  <si>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</si>
  <si>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</si>
  <si>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</si>
  <si>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</si>
  <si>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</si>
  <si>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</si>
  <si>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</si>
  <si>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</si>
  <si>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</si>
  <si>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</si>
  <si>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</si>
  <si>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</si>
  <si>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</si>
  <si>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</si>
  <si>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</si>
  <si>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</si>
  <si>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</si>
  <si>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</si>
  <si>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</si>
  <si>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</si>
  <si>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</si>
  <si>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</si>
  <si>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</si>
  <si>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</si>
  <si>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</si>
  <si>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</si>
  <si>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</si>
  <si>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</si>
  <si>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</si>
  <si>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</si>
  <si>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</si>
  <si>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</si>
  <si>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</si>
  <si>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</si>
  <si>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</si>
  <si>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</si>
  <si>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</si>
  <si>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</si>
  <si>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</si>
  <si>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</si>
  <si>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</si>
  <si>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</si>
  <si>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</si>
  <si>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</si>
  <si>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</si>
  <si>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</si>
  <si>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</si>
  <si>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</si>
  <si>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</si>
  <si>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</si>
  <si>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</si>
  <si>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</si>
  <si>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</si>
  <si>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</si>
  <si>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</si>
  <si>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</si>
  <si>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</si>
  <si>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</si>
  <si>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</si>
  <si>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</si>
  <si>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</si>
  <si>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</si>
  <si>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</si>
  <si>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</si>
  <si>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</si>
  <si>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</si>
  <si>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</si>
  <si>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</si>
  <si>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</si>
  <si>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</si>
  <si>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</si>
  <si>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</si>
  <si>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</si>
  <si>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</si>
  <si>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</si>
  <si>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</si>
  <si>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</si>
  <si>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</si>
  <si>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</si>
  <si>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</si>
  <si>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</si>
  <si>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</si>
  <si>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</si>
  <si>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</si>
  <si>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</si>
  <si>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</si>
  <si>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</si>
  <si>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</si>
  <si>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</si>
  <si>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</si>
  <si>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</si>
  <si>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</si>
  <si>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</si>
  <si>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</si>
  <si>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</si>
  <si>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</si>
  <si>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</si>
  <si>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</si>
  <si>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</si>
  <si>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</si>
  <si>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</si>
  <si>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</si>
  <si>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</si>
  <si>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</si>
  <si>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</si>
  <si>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</si>
  <si>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</si>
  <si>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</si>
  <si>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</si>
  <si>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</si>
  <si>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</si>
  <si>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</si>
  <si>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</si>
  <si>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</si>
  <si>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</si>
  <si>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</si>
  <si>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</si>
  <si>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</si>
  <si>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</si>
  <si>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</si>
  <si>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</si>
  <si>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</si>
  <si>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</si>
  <si>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</si>
  <si>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</si>
  <si>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</si>
  <si>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</si>
  <si>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</si>
  <si>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</si>
  <si>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</si>
  <si>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</si>
  <si>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</si>
  <si>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</si>
  <si>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</si>
  <si>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</si>
  <si>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</si>
  <si>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</si>
  <si>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</si>
  <si>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</si>
  <si>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</si>
  <si>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</si>
  <si>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</si>
  <si>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</si>
  <si>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</si>
  <si>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</si>
  <si>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</si>
  <si>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</si>
  <si>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</si>
  <si>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</si>
  <si>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</si>
  <si>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</si>
  <si>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</si>
  <si>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</si>
  <si>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</si>
  <si>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</si>
  <si>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</si>
  <si>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</si>
  <si>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</si>
  <si>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</si>
  <si>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</si>
  <si>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</si>
  <si>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</si>
  <si>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</si>
  <si>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</si>
  <si>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</si>
  <si>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</si>
  <si>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</si>
  <si>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</si>
  <si>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</si>
  <si>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</si>
  <si>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</si>
  <si>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</si>
  <si>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</si>
  <si>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</si>
  <si>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</si>
  <si>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</si>
  <si>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</si>
  <si>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</si>
  <si>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</si>
  <si>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</si>
  <si>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</si>
  <si>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</si>
  <si>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</si>
  <si>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</si>
  <si>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</si>
  <si>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</si>
  <si>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</si>
  <si>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</si>
  <si>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</si>
  <si>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</si>
  <si>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</si>
  <si>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</si>
  <si>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</si>
  <si>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</si>
  <si>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</si>
  <si>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</si>
  <si>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</si>
  <si>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</si>
  <si>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</si>
  <si>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</si>
  <si>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</si>
  <si>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</si>
  <si>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</si>
  <si>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</si>
  <si>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</si>
  <si>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</si>
  <si>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</si>
  <si>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</si>
  <si>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</si>
  <si>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</si>
  <si>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</si>
  <si>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</si>
  <si>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</si>
  <si>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</si>
  <si>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</si>
  <si>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</si>
  <si>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</si>
  <si>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</si>
  <si>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</si>
  <si>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</si>
  <si>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</si>
  <si>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</si>
  <si>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</si>
  <si>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</si>
  <si>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</si>
  <si>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</si>
  <si>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</si>
  <si>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</si>
  <si>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</si>
  <si>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</si>
  <si>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</si>
  <si>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</si>
  <si>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</si>
  <si>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</si>
  <si>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</si>
  <si>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</si>
  <si>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</si>
  <si>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</si>
  <si>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</si>
  <si>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</si>
  <si>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</si>
  <si>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</si>
  <si>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</si>
  <si>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</si>
  <si>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</si>
  <si>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</si>
  <si>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</si>
  <si>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</si>
  <si>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</si>
  <si>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</si>
  <si>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</si>
  <si>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</si>
  <si>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</si>
  <si>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</si>
  <si>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</si>
  <si>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</si>
  <si>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</si>
  <si>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</si>
  <si>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</si>
  <si>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</si>
  <si>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</si>
  <si>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</si>
  <si>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</si>
  <si>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</si>
  <si>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</si>
  <si>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</si>
  <si>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</si>
  <si>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</si>
  <si>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</si>
  <si>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</si>
  <si>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</si>
  <si>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</si>
  <si>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</si>
  <si>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</si>
  <si>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</si>
  <si>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</si>
  <si>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</si>
  <si>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</si>
  <si>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</si>
  <si>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</si>
  <si>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</si>
  <si>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</si>
  <si>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</si>
  <si>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</si>
  <si>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</si>
  <si>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</si>
  <si>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</si>
  <si>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</si>
  <si>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</si>
  <si>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</si>
  <si>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</si>
  <si>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</si>
  <si>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</si>
  <si>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</si>
  <si>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</si>
  <si>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</si>
  <si>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</si>
  <si>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</si>
  <si>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</si>
  <si>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</si>
  <si>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</si>
  <si>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</si>
  <si>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</si>
  <si>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</si>
  <si>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</si>
  <si>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</si>
  <si>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</si>
  <si>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</si>
  <si>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</si>
  <si>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</si>
  <si>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</si>
  <si>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</si>
  <si>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</si>
  <si>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</si>
  <si>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</si>
  <si>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</si>
  <si>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</si>
  <si>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</si>
  <si>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</si>
  <si>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</si>
  <si>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</si>
  <si>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</si>
  <si>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</si>
  <si>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</si>
  <si>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</si>
  <si>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</si>
  <si>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</si>
  <si>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</si>
  <si>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</si>
  <si>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</si>
  <si>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</si>
  <si>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</si>
  <si>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</si>
  <si>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</si>
  <si>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</si>
  <si>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</si>
  <si>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</si>
  <si>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</si>
  <si>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</si>
  <si>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</si>
  <si>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</si>
  <si>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</si>
  <si>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</si>
  <si>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</si>
  <si>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</si>
  <si>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</si>
  <si>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</si>
  <si>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</si>
  <si>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</si>
  <si>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</si>
  <si>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</si>
  <si>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</si>
  <si>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</si>
  <si>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</si>
  <si>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</si>
  <si>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</si>
  <si>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</si>
  <si>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</si>
  <si>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</si>
  <si>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</si>
  <si>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</si>
  <si>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</si>
  <si>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</si>
  <si>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</si>
  <si>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</si>
  <si>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</si>
  <si>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</si>
  <si>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</si>
  <si>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</si>
  <si>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</si>
  <si>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</si>
  <si>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</si>
  <si>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</si>
  <si>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</si>
  <si>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</si>
  <si>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</si>
  <si>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</si>
  <si>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</si>
  <si>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</si>
  <si>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</si>
  <si>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</si>
  <si>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</si>
  <si>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</si>
  <si>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</si>
  <si>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</si>
  <si>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</si>
  <si>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</si>
  <si>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</si>
  <si>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</si>
  <si>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</si>
  <si>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</si>
  <si>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</si>
  <si>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</si>
  <si>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</si>
  <si>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</si>
  <si>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</si>
  <si>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</si>
  <si>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</si>
  <si>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</si>
  <si>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</si>
  <si>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</si>
  <si>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</si>
  <si>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</si>
  <si>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</si>
  <si>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</si>
  <si>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</si>
  <si>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</si>
  <si>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</si>
  <si>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</si>
  <si>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</si>
  <si>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</si>
  <si>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</si>
  <si>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</si>
  <si>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</si>
  <si>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</si>
  <si>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</si>
  <si>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</si>
  <si>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</si>
  <si>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</si>
  <si>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</si>
  <si>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</si>
  <si>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</si>
  <si>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</si>
  <si>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</si>
  <si>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</si>
  <si>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</si>
  <si>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</si>
  <si>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</si>
  <si>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</si>
  <si>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</si>
  <si>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</si>
  <si>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</si>
  <si>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</si>
  <si>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</si>
  <si>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</si>
  <si>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</si>
  <si>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</si>
  <si>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</si>
  <si>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</si>
  <si>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</si>
  <si>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</si>
  <si>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</si>
  <si>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</si>
  <si>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</si>
  <si>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</si>
  <si>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</si>
  <si>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</si>
  <si>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</si>
  <si>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</si>
  <si>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</si>
  <si>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</si>
  <si>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</si>
  <si>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</si>
  <si>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</si>
  <si>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</si>
  <si>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</si>
  <si>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</si>
  <si>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</si>
  <si>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</si>
  <si>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</si>
  <si>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</si>
  <si>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</si>
  <si>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</si>
  <si>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</si>
  <si>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</si>
  <si>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</si>
  <si>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</si>
  <si>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</si>
  <si>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</si>
  <si>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</si>
  <si>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</si>
  <si>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</si>
  <si>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</si>
  <si>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</si>
  <si>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</si>
  <si>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</si>
  <si>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</si>
  <si>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</si>
  <si>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</si>
  <si>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</si>
  <si>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</si>
  <si>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</si>
  <si>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</si>
  <si>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</si>
  <si>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</si>
  <si>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</si>
  <si>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</si>
  <si>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</si>
  <si>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</si>
  <si>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</si>
  <si>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</si>
  <si>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</si>
  <si>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</si>
  <si>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</si>
  <si>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</si>
  <si>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</si>
  <si>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</si>
  <si>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</si>
  <si>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</si>
  <si>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</si>
  <si>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</si>
  <si>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</si>
  <si>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</si>
  <si>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</si>
  <si>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</si>
  <si>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</si>
  <si>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</si>
  <si>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</si>
  <si>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</si>
  <si>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</si>
  <si>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</si>
  <si>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</si>
  <si>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</si>
  <si>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</si>
  <si>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</si>
  <si>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</si>
  <si>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</si>
  <si>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</si>
  <si>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</si>
  <si>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</si>
  <si>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</si>
  <si>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</si>
  <si>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</si>
  <si>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</si>
  <si>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</si>
  <si>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</si>
  <si>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</si>
  <si>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</si>
  <si>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</si>
  <si>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</si>
  <si>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</si>
  <si>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</si>
  <si>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</si>
  <si>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</si>
  <si>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</si>
  <si>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</si>
  <si>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</si>
  <si>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</si>
  <si>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</si>
  <si>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</si>
  <si>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</si>
  <si>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</si>
  <si>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</si>
  <si>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</si>
  <si>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</si>
  <si>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</si>
  <si>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</si>
  <si>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</si>
  <si>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</si>
  <si>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</si>
  <si>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</si>
  <si>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</si>
  <si>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</si>
  <si>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</si>
  <si>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</si>
  <si>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</si>
  <si>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</si>
  <si>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</si>
  <si>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</si>
  <si>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</si>
  <si>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</si>
  <si>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</si>
  <si>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</si>
  <si>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</si>
  <si>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</si>
  <si>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</si>
  <si>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</si>
  <si>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</si>
  <si>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</si>
  <si>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</si>
  <si>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</si>
  <si>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</si>
  <si>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</si>
  <si>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</si>
  <si>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</si>
  <si>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</si>
  <si>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</si>
  <si>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</si>
  <si>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</si>
  <si>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</si>
  <si>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</si>
  <si>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</si>
  <si>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</si>
  <si>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</si>
  <si>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</si>
  <si>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</si>
  <si>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</si>
  <si>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</si>
  <si>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</si>
  <si>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</si>
  <si>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</si>
  <si>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</si>
  <si>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</si>
  <si>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</si>
  <si>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</si>
  <si>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</si>
  <si>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</si>
  <si>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</si>
  <si>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</si>
  <si>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</si>
  <si>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</si>
  <si>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</si>
  <si>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</si>
  <si>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</si>
  <si>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</si>
  <si>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</si>
  <si>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</si>
  <si>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</si>
  <si>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</si>
  <si>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</si>
  <si>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</si>
  <si>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</si>
  <si>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</si>
  <si>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</si>
  <si>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</si>
  <si>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</si>
  <si>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</si>
  <si>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</si>
  <si>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</si>
  <si>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</si>
  <si>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</si>
  <si>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</si>
  <si>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</si>
  <si>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</si>
  <si>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</si>
  <si>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</si>
  <si>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</si>
  <si>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</si>
  <si>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</si>
  <si>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</si>
  <si>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</si>
  <si>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</si>
  <si>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</si>
  <si>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</si>
  <si>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</si>
  <si>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</si>
  <si>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</si>
  <si>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</si>
  <si>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</si>
  <si>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</si>
  <si>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</si>
  <si>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</si>
  <si>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</si>
  <si>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</si>
  <si>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</si>
  <si>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</si>
  <si>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</si>
  <si>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</si>
  <si>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</si>
  <si>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</si>
  <si>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</si>
  <si>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</si>
  <si>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</si>
  <si>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</si>
  <si>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</si>
  <si>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</si>
  <si>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</si>
  <si>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</si>
  <si>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</si>
  <si>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</si>
  <si>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</si>
  <si>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</si>
  <si>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</si>
  <si>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</si>
  <si>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</si>
  <si>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</si>
  <si>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</si>
  <si>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</si>
  <si>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</si>
  <si>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</si>
  <si>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</si>
  <si>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</si>
  <si>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</si>
  <si>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</si>
  <si>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</si>
  <si>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</si>
  <si>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</si>
  <si>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</si>
  <si>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</si>
  <si>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</si>
  <si>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</si>
  <si>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</si>
  <si>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</si>
  <si>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</si>
  <si>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</si>
  <si>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</si>
  <si>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</si>
  <si>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</si>
  <si>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</si>
  <si>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</si>
  <si>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</si>
  <si>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</si>
  <si>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</si>
  <si>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</si>
  <si>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</si>
  <si>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</si>
  <si>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</si>
  <si>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</si>
  <si>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</si>
  <si>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</si>
  <si>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</si>
  <si>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</si>
  <si>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</si>
  <si>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</si>
  <si>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</si>
  <si>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</si>
  <si>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</si>
  <si>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</si>
  <si>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</si>
  <si>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</si>
  <si>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</si>
  <si>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</si>
  <si>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</si>
  <si>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</si>
  <si>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</si>
  <si>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</si>
  <si>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</si>
  <si>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</si>
  <si>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</si>
  <si>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</si>
  <si>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</si>
  <si>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</si>
  <si>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</si>
  <si>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</si>
  <si>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</si>
  <si>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</si>
  <si>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</si>
  <si>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</si>
  <si>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</si>
  <si>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</si>
  <si>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</si>
  <si>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</si>
  <si>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</si>
  <si>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</si>
  <si>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</si>
  <si>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</si>
  <si>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</si>
  <si>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</si>
  <si>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</si>
  <si>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</si>
  <si>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</si>
  <si>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</si>
  <si>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</si>
  <si>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</si>
  <si>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</si>
  <si>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</si>
  <si>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</si>
  <si>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</si>
  <si>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</si>
  <si>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</si>
  <si>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</si>
  <si>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</si>
  <si>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</si>
  <si>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</si>
  <si>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</si>
  <si>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</si>
  <si>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</si>
  <si>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</si>
  <si>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</si>
  <si>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</si>
  <si>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</si>
  <si>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</si>
  <si>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</si>
  <si>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</si>
  <si>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</si>
  <si>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</si>
  <si>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</si>
  <si>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</si>
  <si>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</si>
  <si>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</si>
  <si>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</si>
  <si>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</si>
  <si>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</si>
  <si>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</si>
  <si>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</si>
  <si>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</si>
  <si>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</si>
  <si>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</si>
  <si>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</si>
  <si>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</si>
  <si>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</si>
  <si>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</si>
  <si>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</si>
  <si>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</si>
  <si>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</si>
  <si>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</si>
  <si>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</si>
  <si>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</si>
  <si>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</si>
  <si>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</si>
  <si>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</si>
  <si>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</si>
  <si>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</si>
  <si>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</si>
  <si>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</si>
  <si>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</si>
  <si>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</si>
  <si>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</si>
  <si>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</si>
  <si>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</si>
  <si>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</si>
  <si>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</si>
  <si>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</si>
  <si>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</si>
  <si>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</si>
  <si>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</si>
  <si>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</si>
  <si>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</si>
  <si>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</si>
  <si>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</si>
  <si>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</si>
  <si>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</si>
  <si>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</si>
  <si>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</si>
  <si>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</si>
  <si>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</si>
  <si>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</si>
  <si>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</si>
  <si>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</si>
  <si>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</si>
  <si>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</si>
  <si>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</si>
  <si>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</si>
  <si>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</si>
  <si>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</si>
  <si>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</si>
  <si>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</si>
  <si>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</si>
  <si>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</si>
  <si>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</si>
  <si>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</si>
  <si>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</si>
  <si>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</si>
  <si>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</si>
  <si>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</si>
  <si>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</si>
  <si>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</si>
  <si>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</si>
  <si>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</si>
  <si>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</si>
  <si>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</si>
  <si>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</si>
  <si>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</si>
  <si>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</si>
  <si>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</si>
  <si>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</si>
  <si>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</si>
  <si>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</si>
  <si>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</si>
  <si>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</si>
  <si>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</si>
  <si>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</si>
  <si>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</si>
  <si>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</si>
  <si>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</si>
  <si>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</si>
  <si>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</si>
  <si>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</si>
  <si>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</si>
  <si>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</si>
  <si>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</si>
  <si>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</si>
  <si>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</si>
  <si>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</si>
  <si>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</si>
  <si>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</si>
  <si>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</si>
  <si>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</si>
  <si>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</si>
  <si>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</si>
  <si>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</si>
  <si>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</si>
  <si>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</si>
  <si>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</si>
  <si>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</si>
  <si>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</si>
  <si>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</si>
  <si>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</si>
  <si>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</si>
  <si>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</si>
  <si>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</si>
  <si>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</si>
  <si>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</si>
  <si>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</si>
  <si>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</si>
  <si>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</si>
  <si>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</si>
  <si>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</si>
  <si>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</si>
  <si>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</si>
  <si>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</si>
  <si>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</si>
  <si>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</si>
  <si>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</si>
  <si>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</si>
  <si>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</si>
  <si>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</si>
  <si>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</si>
  <si>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</si>
  <si>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</si>
  <si>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</si>
  <si>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</si>
  <si>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</si>
  <si>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</si>
  <si>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</si>
  <si>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</si>
  <si>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</si>
  <si>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</si>
  <si>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</si>
  <si>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</si>
  <si>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</si>
  <si>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</si>
  <si>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</si>
  <si>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</si>
  <si>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</si>
  <si>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</si>
  <si>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</si>
  <si>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</si>
  <si>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</si>
  <si>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</si>
  <si>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</si>
  <si>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</si>
  <si>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</si>
  <si>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</si>
  <si>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</si>
  <si>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</si>
  <si>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</si>
  <si>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</si>
  <si>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</si>
  <si>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</si>
  <si>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</si>
  <si>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</si>
  <si>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</si>
  <si>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</si>
  <si>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</si>
  <si>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</si>
  <si>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</si>
  <si>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</si>
  <si>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</si>
  <si>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</si>
  <si>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</si>
  <si>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</si>
  <si>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</si>
  <si>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</si>
  <si>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</si>
  <si>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</si>
  <si>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</si>
  <si>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</si>
  <si>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</si>
  <si>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</si>
  <si>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</si>
  <si>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</si>
  <si>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</si>
  <si>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</si>
  <si>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</si>
  <si>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</si>
  <si>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</si>
  <si>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</si>
  <si>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</si>
  <si>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</si>
  <si>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</si>
  <si>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</si>
  <si>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</si>
  <si>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</si>
  <si>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</si>
  <si>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</si>
  <si>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</si>
  <si>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</si>
  <si>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</si>
  <si>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</si>
  <si>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</si>
  <si>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</si>
  <si>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</si>
  <si>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</si>
  <si>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</si>
  <si>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</si>
  <si>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</si>
  <si>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</si>
  <si>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</si>
  <si>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</si>
  <si>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</si>
  <si>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</si>
  <si>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</si>
  <si>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</si>
  <si>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</si>
  <si>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</si>
  <si>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</si>
  <si>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</si>
  <si>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</si>
  <si>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</si>
  <si>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</si>
  <si>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</si>
  <si>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</si>
  <si>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</si>
  <si>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</si>
  <si>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</si>
  <si>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</si>
  <si>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</si>
  <si>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</si>
  <si>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</si>
  <si>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</si>
  <si>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</si>
  <si>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</si>
  <si>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</si>
  <si>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</si>
  <si>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</si>
  <si>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</si>
  <si>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</si>
  <si>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</si>
  <si>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</si>
  <si>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</si>
  <si>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</si>
  <si>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</si>
  <si>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</si>
  <si>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</si>
  <si>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</si>
  <si>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</si>
  <si>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</si>
  <si>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</si>
  <si>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</si>
  <si>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</si>
  <si>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</si>
  <si>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</si>
  <si>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</si>
  <si>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</si>
  <si>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</si>
  <si>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</si>
  <si>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</si>
  <si>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</si>
  <si>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</si>
  <si>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</si>
  <si>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</si>
  <si>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</si>
  <si>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</si>
  <si>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</si>
  <si>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</si>
  <si>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</si>
  <si>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</si>
  <si>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</si>
  <si>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</si>
  <si>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</si>
  <si>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</si>
  <si>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</si>
  <si>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</si>
  <si>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</si>
  <si>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</si>
  <si>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</si>
  <si>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</si>
  <si>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</si>
  <si>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</si>
  <si>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</si>
  <si>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</si>
  <si>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</si>
  <si>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</si>
  <si>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</si>
  <si>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</si>
  <si>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</si>
  <si>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</si>
  <si>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</si>
  <si>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</si>
  <si>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</si>
  <si>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</si>
  <si>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</si>
  <si>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</si>
  <si>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</si>
  <si>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</si>
  <si>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</si>
  <si>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</si>
  <si>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</si>
  <si>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</si>
  <si>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</si>
  <si>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</si>
  <si>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</si>
  <si>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</si>
  <si>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</si>
  <si>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</si>
  <si>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</si>
  <si>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</si>
  <si>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</si>
  <si>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</si>
  <si>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</si>
  <si>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</si>
  <si>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</si>
  <si>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</si>
  <si>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</si>
  <si>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</si>
  <si>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</si>
  <si>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</si>
  <si>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</si>
  <si>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</si>
  <si>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</si>
  <si>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</si>
  <si>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</si>
  <si>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</si>
  <si>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</si>
  <si>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</si>
  <si>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</si>
  <si>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</si>
  <si>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</si>
  <si>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</si>
  <si>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</si>
  <si>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</si>
  <si>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</si>
  <si>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</si>
  <si>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</si>
  <si>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</si>
  <si>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</si>
  <si>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</si>
  <si>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</si>
  <si>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</si>
  <si>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</si>
  <si>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</si>
  <si>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</si>
  <si>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</si>
  <si>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</si>
  <si>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</si>
  <si>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</si>
  <si>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</si>
  <si>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</si>
  <si>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</si>
  <si>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</si>
  <si>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</si>
  <si>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</si>
  <si>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</si>
  <si>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</si>
  <si>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</si>
  <si>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</si>
  <si>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</si>
  <si>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</si>
  <si>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</si>
  <si>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</si>
  <si>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</si>
  <si>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</si>
  <si>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</si>
  <si>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</si>
  <si>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</si>
  <si>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</si>
  <si>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</si>
  <si>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</si>
  <si>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</si>
  <si>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</si>
  <si>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</si>
  <si>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</si>
  <si>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</si>
  <si>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</si>
  <si>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</si>
  <si>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</si>
  <si>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</si>
  <si>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</si>
  <si>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</si>
  <si>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</si>
  <si>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</si>
  <si>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</si>
  <si>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</si>
  <si>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</si>
  <si>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</si>
  <si>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</si>
  <si>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</si>
  <si>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</si>
  <si>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</si>
  <si>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</si>
  <si>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</si>
  <si>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</si>
  <si>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</si>
  <si>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</si>
  <si>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</si>
  <si>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</si>
  <si>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</si>
  <si>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</si>
  <si>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</si>
  <si>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</si>
  <si>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</si>
  <si>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</si>
  <si>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</si>
  <si>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</si>
  <si>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</si>
  <si>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</si>
  <si>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</si>
  <si>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</si>
  <si>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</si>
  <si>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</si>
  <si>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</si>
  <si>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</si>
  <si>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</si>
  <si>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</si>
  <si>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</si>
  <si>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</si>
  <si>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</si>
  <si>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</si>
  <si>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</si>
  <si>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</si>
  <si>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</si>
  <si>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</si>
  <si>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</si>
  <si>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</si>
  <si>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</si>
  <si>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</si>
  <si>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</si>
  <si>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</si>
  <si>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</si>
  <si>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</si>
  <si>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</si>
  <si>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</si>
  <si>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</si>
  <si>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</si>
  <si>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</si>
  <si>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</si>
  <si>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</si>
  <si>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</si>
  <si>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</si>
  <si>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</si>
  <si>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</si>
  <si>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</si>
  <si>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</si>
  <si>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</si>
  <si>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</si>
  <si>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</si>
  <si>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</si>
  <si>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</si>
  <si>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</si>
  <si>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</si>
  <si>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</si>
  <si>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</si>
  <si>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</si>
  <si>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</si>
  <si>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</si>
  <si>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</si>
  <si>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</si>
  <si>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</si>
  <si>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</si>
  <si>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</si>
  <si>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</si>
  <si>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</si>
  <si>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</si>
  <si>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</si>
  <si>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</si>
  <si>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</si>
  <si>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</si>
  <si>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</si>
  <si>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</si>
  <si>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</si>
  <si>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</si>
  <si>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</si>
  <si>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</si>
  <si>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</si>
  <si>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</si>
  <si>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</si>
  <si>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</si>
  <si>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</si>
  <si>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</si>
  <si>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</si>
  <si>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</si>
  <si>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</si>
  <si>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</si>
  <si>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</si>
  <si>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</si>
  <si>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</si>
  <si>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</si>
  <si>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</si>
  <si>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</si>
  <si>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</si>
  <si>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</si>
  <si>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</si>
  <si>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</si>
  <si>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</si>
  <si>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</si>
  <si>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</si>
  <si>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</si>
  <si>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</si>
  <si>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</si>
  <si>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</si>
  <si>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</si>
  <si>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</si>
  <si>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</si>
  <si>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</si>
  <si>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</si>
  <si>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</si>
  <si>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</si>
  <si>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</si>
  <si>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</si>
  <si>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</si>
  <si>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</si>
  <si>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</si>
  <si>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</si>
  <si>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</si>
  <si>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</si>
  <si>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</si>
  <si>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</si>
  <si>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</si>
  <si>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</si>
  <si>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</si>
  <si>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</si>
  <si>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</si>
  <si>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</si>
  <si>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</si>
  <si>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</si>
  <si>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</si>
  <si>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</si>
  <si>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</si>
  <si>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</si>
  <si>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</si>
  <si>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</si>
  <si>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</si>
  <si>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</si>
  <si>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</si>
  <si>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</si>
  <si>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</si>
  <si>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</si>
  <si>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</si>
  <si>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</si>
  <si>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</si>
  <si>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</si>
  <si>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</si>
  <si>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</si>
  <si>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</si>
  <si>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</si>
  <si>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</si>
  <si>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</si>
  <si>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</si>
  <si>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</si>
  <si>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</si>
  <si>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</si>
  <si>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</si>
  <si>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</si>
  <si>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</si>
  <si>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</si>
  <si>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</si>
  <si>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</si>
  <si>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</si>
  <si>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</si>
  <si>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</si>
  <si>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</si>
  <si>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</si>
  <si>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</si>
  <si>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</si>
  <si>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</si>
  <si>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</si>
  <si>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</si>
  <si>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</si>
  <si>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</si>
  <si>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</si>
  <si>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</si>
  <si>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</si>
  <si>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</si>
  <si>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</si>
  <si>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</si>
  <si>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</si>
  <si>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</si>
  <si>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</si>
  <si>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</si>
  <si>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</si>
  <si>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</si>
  <si>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</si>
  <si>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</si>
  <si>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</si>
  <si>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</si>
  <si>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</si>
  <si>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</si>
  <si>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</si>
  <si>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</si>
  <si>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</si>
  <si>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</si>
  <si>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</si>
  <si>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</si>
  <si>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</si>
  <si>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</si>
  <si>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</si>
  <si>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</si>
  <si>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</si>
  <si>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</si>
  <si>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</si>
  <si>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</si>
  <si>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</si>
  <si>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</si>
  <si>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</si>
  <si>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</si>
  <si>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</si>
  <si>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</si>
  <si>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</si>
  <si>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</si>
  <si>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</si>
  <si>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</si>
  <si>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</si>
  <si>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</si>
  <si>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</si>
  <si>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</si>
  <si>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</si>
  <si>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</si>
  <si>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</si>
  <si>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</si>
  <si>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</si>
  <si>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</si>
  <si>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</si>
  <si>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</si>
  <si>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</si>
  <si>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</si>
  <si>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</si>
  <si>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</si>
  <si>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</si>
  <si>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</si>
  <si>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</si>
  <si>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</si>
  <si>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</si>
  <si>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</si>
  <si>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</si>
  <si>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</si>
  <si>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</si>
  <si>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</si>
  <si>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</si>
  <si>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</si>
  <si>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</si>
  <si>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</si>
  <si>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</si>
  <si>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</si>
  <si>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</si>
  <si>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</si>
  <si>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</si>
  <si>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</si>
  <si>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</si>
  <si>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</si>
  <si>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</si>
  <si>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</si>
  <si>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</si>
  <si>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</si>
  <si>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</si>
  <si>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</si>
  <si>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</si>
  <si>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</si>
  <si>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</si>
  <si>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</si>
  <si>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</si>
  <si>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</si>
  <si>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</si>
  <si>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</si>
  <si>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</si>
  <si>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</si>
  <si>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</si>
  <si>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</si>
  <si>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</si>
  <si>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</si>
  <si>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</si>
  <si>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</si>
  <si>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</si>
  <si>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</si>
  <si>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</si>
  <si>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</si>
  <si>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</si>
  <si>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</si>
  <si>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</si>
  <si>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</si>
  <si>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</si>
  <si>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</si>
  <si>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</si>
  <si>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</si>
  <si>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</si>
  <si>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</si>
  <si>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</si>
  <si>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</si>
  <si>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</si>
  <si>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</si>
  <si>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</si>
  <si>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</si>
  <si>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</si>
  <si>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</si>
  <si>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</si>
  <si>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</si>
  <si>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</si>
  <si>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</si>
  <si>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</si>
  <si>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</si>
  <si>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</si>
  <si>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</si>
  <si>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</si>
  <si>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</si>
  <si>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</si>
  <si>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</si>
  <si>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</si>
  <si>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</si>
  <si>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</si>
  <si>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</si>
  <si>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</si>
  <si>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</si>
  <si>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</si>
  <si>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</si>
  <si>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</si>
  <si>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</si>
  <si>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</si>
  <si>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</si>
  <si>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</si>
  <si>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</si>
  <si>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</si>
  <si>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</si>
  <si>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</si>
  <si>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</si>
  <si>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</si>
  <si>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</si>
  <si>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</si>
  <si>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</si>
  <si>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</si>
  <si>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</si>
  <si>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</si>
  <si>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</si>
  <si>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</si>
  <si>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</si>
  <si>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</si>
  <si>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</si>
  <si>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</si>
  <si>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</si>
  <si>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</si>
  <si>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</si>
  <si>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</si>
  <si>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</si>
  <si>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</si>
  <si>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</si>
  <si>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</si>
  <si>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</si>
  <si>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</si>
  <si>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</si>
  <si>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</si>
  <si>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</si>
  <si>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</si>
  <si>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</si>
  <si>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</si>
  <si>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</si>
  <si>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</si>
  <si>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</si>
  <si>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</si>
  <si>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</si>
  <si>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</si>
  <si>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</si>
  <si>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</si>
  <si>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</si>
  <si>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</si>
  <si>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</si>
  <si>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</si>
  <si>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</si>
  <si>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</si>
  <si>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</si>
  <si>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</si>
  <si>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</si>
  <si>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</si>
  <si>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</si>
  <si>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</si>
  <si>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</si>
  <si>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</si>
  <si>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</si>
  <si>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</si>
  <si>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</si>
  <si>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</si>
  <si>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</si>
  <si>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</si>
  <si>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</si>
  <si>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</si>
  <si>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</si>
  <si>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</si>
  <si>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</si>
  <si>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</si>
  <si>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</si>
  <si>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</si>
  <si>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</si>
  <si>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</si>
  <si>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</si>
  <si>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</si>
  <si>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</si>
  <si>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</si>
  <si>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</si>
  <si>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</si>
  <si>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</si>
  <si>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</si>
  <si>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</si>
  <si>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</si>
  <si>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</si>
  <si>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</si>
  <si>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</si>
  <si>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</si>
  <si>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</si>
  <si>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</si>
  <si>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</si>
  <si>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</si>
  <si>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</si>
  <si>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</si>
  <si>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</si>
  <si>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</si>
  <si>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</si>
  <si>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</si>
  <si>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</si>
  <si>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</si>
  <si>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</si>
  <si>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</si>
  <si>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</si>
  <si>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</si>
  <si>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</si>
  <si>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</si>
  <si>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</si>
  <si>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</si>
  <si>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</si>
  <si>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</si>
  <si>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</si>
  <si>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</si>
  <si>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</si>
  <si>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</si>
  <si>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</si>
  <si>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</si>
  <si>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</si>
  <si>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</si>
  <si>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</si>
  <si>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</si>
  <si>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</si>
  <si>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</si>
  <si>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</si>
  <si>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</si>
  <si>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</si>
  <si>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</si>
  <si>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</si>
  <si>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</si>
  <si>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</si>
  <si>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</si>
  <si>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</si>
  <si>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</si>
  <si>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</si>
  <si>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</si>
  <si>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</si>
  <si>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</si>
  <si>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</si>
  <si>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</si>
  <si>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</si>
  <si>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</si>
  <si>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</si>
  <si>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</si>
  <si>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</si>
  <si>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</si>
  <si>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</si>
  <si>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</si>
  <si>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</si>
  <si>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</si>
  <si>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</si>
  <si>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</si>
  <si>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</si>
  <si>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</si>
  <si>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</si>
  <si>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</si>
  <si>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</si>
  <si>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</si>
  <si>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</si>
  <si>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</si>
  <si>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</si>
  <si>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</si>
  <si>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</si>
  <si>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</si>
  <si>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</si>
  <si>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</si>
  <si>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</si>
  <si>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</si>
  <si>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</si>
  <si>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</si>
  <si>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</si>
  <si>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</si>
  <si>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</si>
  <si>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</si>
  <si>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</si>
  <si>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</si>
  <si>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</si>
  <si>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</si>
  <si>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</si>
  <si>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</si>
  <si>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</si>
  <si>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</si>
  <si>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</si>
  <si>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</si>
  <si>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</si>
  <si>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</si>
  <si>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</si>
  <si>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</si>
  <si>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</si>
  <si>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</si>
  <si>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</si>
  <si>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</si>
  <si>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</si>
  <si>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</si>
  <si>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</si>
  <si>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</si>
  <si>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</si>
  <si>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</si>
  <si>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</si>
  <si>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</si>
  <si>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</si>
  <si>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</si>
  <si>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</si>
  <si>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</si>
  <si>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</si>
  <si>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</si>
  <si>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</si>
  <si>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</si>
  <si>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</si>
  <si>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</si>
  <si>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</si>
  <si>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</si>
  <si>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</si>
  <si>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</si>
  <si>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</si>
  <si>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</si>
  <si>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</si>
  <si>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</si>
  <si>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</si>
  <si>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</si>
  <si>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</si>
  <si>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</si>
  <si>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</si>
  <si>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</si>
  <si>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</si>
  <si>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</si>
  <si>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</si>
  <si>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</si>
  <si>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</si>
  <si>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</si>
  <si>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</si>
  <si>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</si>
  <si>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</si>
  <si>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</si>
  <si>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</si>
  <si>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</si>
  <si>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</si>
  <si>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</si>
  <si>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</si>
  <si>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</si>
  <si>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</si>
  <si>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</si>
  <si>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</si>
  <si>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</si>
  <si>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</si>
  <si>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</si>
  <si>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</si>
  <si>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</si>
  <si>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</si>
  <si>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</si>
  <si>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</si>
  <si>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</si>
  <si>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</si>
  <si>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</si>
  <si>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</si>
  <si>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</si>
  <si>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</si>
  <si>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</si>
  <si>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</si>
  <si>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</si>
  <si>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</si>
  <si>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</si>
  <si>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</si>
  <si>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</si>
  <si>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</si>
  <si>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</si>
  <si>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</si>
  <si>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</si>
  <si>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</si>
  <si>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</si>
  <si>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</si>
  <si>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</si>
  <si>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</si>
  <si>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</si>
  <si>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</si>
  <si>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</si>
  <si>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</si>
  <si>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</si>
  <si>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</si>
  <si>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</si>
  <si>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</si>
  <si>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</si>
  <si>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</si>
  <si>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</si>
  <si>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</si>
  <si>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</si>
  <si>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</si>
  <si>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</si>
  <si>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</si>
  <si>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</si>
  <si>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</si>
  <si>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</si>
  <si>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</si>
  <si>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</si>
  <si>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</si>
  <si>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</si>
  <si>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</si>
  <si>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</si>
  <si>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</si>
  <si>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</si>
  <si>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</si>
  <si>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</si>
  <si>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</si>
  <si>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</si>
  <si>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</si>
  <si>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</si>
  <si>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</si>
  <si>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</si>
  <si>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</si>
  <si>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</si>
  <si>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</si>
  <si>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</si>
  <si>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</si>
  <si>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</si>
  <si>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</si>
  <si>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</si>
  <si>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</si>
  <si>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</si>
  <si>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</si>
  <si>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</si>
  <si>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</si>
  <si>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</si>
  <si>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</si>
  <si>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</si>
  <si>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</si>
  <si>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</si>
  <si>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</si>
  <si>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</si>
  <si>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</si>
  <si>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</si>
  <si>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</si>
  <si>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</si>
  <si>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</si>
  <si>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</si>
  <si>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</si>
  <si>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</si>
  <si>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</si>
  <si>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</si>
  <si>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</si>
  <si>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</si>
  <si>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</si>
  <si>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</si>
  <si>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</si>
  <si>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</si>
  <si>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</si>
  <si>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</si>
  <si>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</si>
  <si>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</si>
  <si>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</si>
  <si>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</si>
  <si>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</si>
  <si>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</si>
  <si>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</si>
  <si>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</si>
  <si>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</si>
  <si>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</si>
  <si>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</si>
  <si>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</si>
  <si>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</si>
  <si>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</si>
  <si>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</si>
  <si>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</si>
  <si>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</si>
  <si>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</si>
  <si>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</si>
  <si>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</si>
  <si>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</si>
  <si>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</si>
  <si>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</si>
  <si>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</si>
  <si>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</si>
  <si>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</si>
  <si>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</si>
  <si>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</si>
  <si>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</si>
  <si>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</si>
  <si>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</si>
  <si>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</si>
  <si>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</si>
  <si>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</si>
  <si>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</si>
  <si>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</si>
  <si>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</si>
  <si>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</si>
  <si>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</si>
  <si>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</si>
  <si>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</si>
  <si>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</si>
  <si>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</si>
  <si>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</si>
  <si>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</si>
  <si>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</si>
  <si>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</si>
  <si>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</si>
  <si>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</si>
  <si>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</si>
  <si>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</si>
  <si>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</si>
  <si>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</si>
  <si>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</si>
  <si>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</si>
  <si>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</si>
  <si>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</si>
  <si>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</si>
  <si>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</si>
  <si>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</si>
  <si>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</si>
  <si>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</si>
  <si>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</si>
  <si>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</si>
  <si>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</si>
  <si>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</si>
  <si>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</si>
  <si>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</si>
  <si>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</si>
  <si>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</si>
  <si>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</si>
  <si>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</si>
  <si>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</si>
  <si>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</si>
  <si>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</si>
  <si>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</si>
  <si>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</si>
  <si>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</si>
  <si>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</si>
  <si>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</si>
  <si>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</si>
  <si>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</si>
  <si>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</si>
  <si>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</si>
  <si>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</si>
  <si>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</si>
  <si>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</si>
  <si>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</si>
  <si>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</si>
  <si>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</si>
  <si>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</si>
  <si>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</si>
  <si>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</si>
  <si>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</si>
  <si>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</si>
  <si>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</si>
  <si>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</si>
  <si>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</si>
  <si>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</si>
  <si>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</si>
  <si>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</si>
  <si>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</si>
  <si>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</si>
  <si>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</si>
  <si>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</si>
  <si>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</si>
  <si>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</si>
  <si>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</si>
  <si>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</si>
  <si>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</si>
  <si>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</si>
  <si>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</si>
  <si>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</si>
  <si>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</si>
  <si>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</si>
  <si>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</si>
  <si>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</si>
  <si>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</si>
  <si>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</si>
  <si>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</si>
  <si>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</si>
  <si>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</si>
  <si>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</si>
  <si>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</si>
  <si>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</si>
  <si>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</si>
  <si>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</si>
  <si>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</si>
  <si>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</si>
  <si>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</si>
  <si>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</si>
  <si>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</si>
  <si>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</si>
  <si>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</si>
  <si>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</si>
  <si>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</si>
  <si>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</si>
  <si>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</si>
  <si>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</si>
  <si>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</si>
  <si>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</si>
  <si>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</si>
  <si>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</si>
  <si>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</si>
  <si>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</si>
  <si>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</si>
  <si>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</si>
  <si>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</si>
  <si>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</si>
  <si>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</si>
  <si>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</si>
  <si>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</si>
  <si>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</si>
  <si>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</si>
  <si>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</si>
  <si>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</si>
  <si>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</si>
  <si>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</si>
  <si>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</si>
  <si>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</si>
  <si>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</si>
  <si>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</si>
  <si>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</si>
  <si>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</si>
  <si>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</si>
  <si>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</si>
  <si>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</si>
  <si>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</si>
  <si>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</si>
  <si>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</si>
  <si>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</si>
  <si>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</si>
  <si>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</si>
  <si>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</si>
  <si>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</si>
  <si>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</si>
  <si>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</si>
  <si>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</si>
  <si>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</si>
  <si>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</si>
  <si>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</si>
  <si>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</si>
  <si>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</si>
  <si>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</si>
  <si>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</si>
  <si>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</si>
  <si>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</si>
  <si>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</si>
  <si>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</si>
  <si>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</si>
  <si>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</si>
  <si>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</si>
  <si>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</si>
  <si>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</si>
  <si>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</si>
  <si>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</si>
  <si>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</si>
  <si>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</si>
  <si>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</si>
  <si>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</si>
  <si>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</si>
  <si>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</si>
  <si>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</si>
  <si>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</si>
  <si>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</si>
  <si>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</si>
  <si>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</si>
  <si>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</si>
  <si>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</si>
  <si>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</si>
  <si>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</si>
  <si>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</si>
  <si>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</si>
  <si>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</si>
  <si>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</si>
  <si>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</si>
  <si>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</si>
  <si>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</si>
  <si>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</si>
  <si>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</si>
  <si>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</si>
  <si>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</si>
  <si>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</si>
  <si>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</si>
  <si>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</si>
  <si>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</si>
  <si>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</si>
  <si>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</si>
  <si>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</si>
  <si>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</si>
  <si>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</si>
  <si>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</si>
  <si>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</si>
  <si>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</si>
  <si>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</si>
  <si>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</si>
  <si>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</si>
  <si>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</si>
  <si>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</si>
  <si>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</si>
  <si>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</si>
  <si>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</si>
  <si>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</si>
  <si>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</si>
  <si>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</si>
  <si>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</si>
  <si>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</si>
  <si>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</si>
  <si>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</si>
  <si>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</si>
  <si>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</si>
  <si>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</si>
  <si>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</si>
  <si>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</si>
  <si>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</si>
  <si>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</si>
  <si>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</si>
  <si>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</si>
  <si>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</si>
  <si>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</si>
  <si>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</si>
  <si>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</si>
  <si>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</si>
  <si>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</si>
  <si>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</si>
  <si>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</si>
  <si>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</si>
  <si>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</si>
  <si>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</si>
  <si>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</si>
  <si>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</si>
  <si>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</si>
  <si>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</si>
  <si>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</si>
  <si>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</si>
  <si>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</si>
  <si>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</si>
  <si>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</si>
  <si>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</si>
  <si>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</si>
  <si>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</si>
  <si>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</si>
  <si>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</si>
  <si>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</si>
  <si>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</si>
  <si>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</si>
  <si>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</si>
  <si>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</si>
  <si>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</si>
  <si>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</si>
  <si>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</si>
  <si>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</si>
  <si>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</si>
  <si>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</si>
  <si>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</si>
  <si>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</si>
  <si>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</si>
  <si>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</si>
  <si>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</si>
  <si>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</si>
  <si>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</si>
  <si>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</si>
  <si>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</si>
  <si>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</si>
  <si>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</si>
  <si>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</si>
  <si>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</si>
  <si>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</si>
  <si>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</si>
  <si>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</si>
  <si>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</si>
  <si>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</si>
  <si>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</si>
  <si>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</si>
  <si>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</si>
  <si>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</si>
  <si>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</si>
  <si>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</si>
  <si>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</si>
  <si>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</si>
  <si>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</si>
  <si>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</si>
  <si>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</si>
  <si>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</si>
  <si>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</si>
  <si>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</si>
  <si>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</si>
  <si>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</si>
  <si>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</si>
  <si>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</si>
  <si>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</si>
  <si>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</si>
  <si>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</si>
  <si>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</si>
  <si>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</si>
  <si>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</si>
  <si>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</si>
  <si>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</si>
  <si>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</si>
  <si>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</si>
  <si>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</si>
  <si>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</si>
  <si>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</si>
  <si>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</si>
  <si>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</si>
  <si>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</si>
  <si>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</si>
  <si>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</si>
  <si>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</si>
  <si>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</si>
  <si>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</si>
  <si>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</si>
  <si>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</si>
  <si>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</si>
  <si>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</si>
  <si>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</si>
  <si>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</si>
  <si>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</si>
  <si>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</si>
  <si>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</si>
  <si>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</si>
  <si>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</si>
  <si>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</si>
  <si>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</si>
  <si>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</si>
  <si>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</si>
  <si>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</si>
  <si>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</si>
  <si>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</si>
  <si>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</si>
  <si>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</si>
  <si>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</si>
  <si>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</si>
  <si>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</si>
  <si>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</si>
  <si>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</si>
  <si>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</si>
  <si>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</si>
  <si>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</si>
  <si>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</si>
  <si>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</si>
  <si>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</si>
  <si>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</si>
  <si>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</si>
  <si>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</si>
  <si>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</si>
  <si>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</si>
  <si>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</si>
  <si>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</si>
  <si>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</si>
  <si>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</si>
  <si>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</si>
  <si>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</si>
  <si>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</si>
  <si>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</si>
  <si>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</si>
  <si>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</si>
  <si>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</si>
  <si>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</si>
  <si>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</si>
  <si>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</si>
  <si>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</si>
  <si>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</si>
  <si>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</si>
  <si>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</si>
  <si>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</si>
  <si>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</si>
  <si>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</si>
  <si>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</si>
  <si>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</si>
  <si>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</si>
  <si>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</si>
  <si>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</si>
  <si>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</si>
  <si>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</si>
  <si>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</si>
  <si>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</si>
  <si>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</si>
  <si>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</si>
  <si>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</si>
  <si>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</si>
  <si>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</si>
  <si>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</si>
  <si>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</si>
  <si>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</si>
  <si>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</si>
  <si>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</si>
  <si>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</si>
  <si>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</si>
  <si>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</si>
  <si>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</si>
  <si>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</si>
  <si>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</si>
  <si>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</si>
  <si>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</si>
  <si>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</si>
  <si>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</si>
  <si>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</si>
  <si>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</si>
  <si>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</si>
  <si>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</si>
  <si>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</si>
  <si>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</si>
  <si>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</si>
  <si>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</si>
  <si>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</si>
  <si>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</si>
  <si>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</si>
  <si>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</si>
  <si>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</si>
  <si>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</si>
  <si>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</si>
  <si>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</si>
  <si>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</si>
  <si>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</si>
  <si>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</si>
  <si>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</si>
  <si>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</si>
  <si>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</si>
  <si>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</si>
  <si>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</si>
  <si>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</si>
  <si>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</si>
  <si>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</si>
  <si>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</si>
  <si>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</si>
  <si>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</si>
  <si>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</si>
  <si>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</si>
  <si>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</si>
  <si>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</si>
  <si>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</si>
  <si>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</si>
  <si>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</si>
  <si>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</si>
  <si>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</si>
  <si>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</si>
  <si>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</si>
  <si>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</si>
  <si>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</si>
  <si>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</si>
  <si>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</si>
  <si>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</si>
  <si>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</si>
  <si>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</si>
  <si>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</si>
  <si>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</si>
  <si>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</si>
  <si>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</si>
  <si>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</si>
  <si>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</si>
  <si>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</si>
  <si>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</si>
  <si>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</si>
  <si>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</si>
  <si>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</si>
  <si>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</si>
  <si>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</si>
  <si>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</si>
  <si>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</si>
  <si>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</si>
  <si>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</si>
  <si>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</si>
  <si>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</si>
  <si>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</si>
  <si>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</si>
  <si>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</si>
  <si>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</si>
  <si>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</si>
  <si>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</si>
  <si>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</si>
  <si>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</si>
  <si>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</si>
  <si>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</si>
  <si>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</si>
  <si>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</si>
  <si>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</si>
  <si>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</si>
  <si>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</si>
  <si>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</si>
  <si>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</si>
  <si>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</si>
  <si>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</si>
  <si>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</si>
  <si>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</si>
  <si>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</si>
  <si>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</si>
  <si>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</si>
  <si>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</si>
  <si>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</si>
  <si>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</si>
  <si>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</si>
  <si>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</si>
  <si>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</si>
  <si>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</si>
  <si>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</si>
  <si>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</si>
  <si>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</si>
  <si>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</si>
  <si>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</si>
  <si>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</si>
  <si>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</si>
  <si>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</si>
  <si>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</si>
  <si>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</si>
  <si>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</si>
  <si>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</si>
  <si>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</si>
  <si>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</si>
  <si>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</si>
  <si>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</si>
  <si>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</si>
  <si>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</si>
  <si>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</si>
  <si>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</si>
  <si>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</si>
  <si>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</si>
  <si>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</si>
  <si>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</si>
  <si>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</si>
  <si>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</si>
  <si>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</si>
  <si>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</si>
  <si>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</si>
  <si>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</si>
  <si>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</si>
  <si>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</si>
  <si>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</si>
  <si>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</si>
  <si>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</si>
  <si>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</si>
  <si>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</si>
  <si>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</si>
  <si>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</si>
  <si>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</si>
  <si>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</si>
  <si>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</si>
  <si>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</si>
  <si>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</si>
  <si>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</si>
  <si>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</si>
  <si>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</si>
  <si>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</si>
  <si>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</si>
  <si>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</si>
  <si>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</si>
  <si>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</si>
  <si>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</si>
  <si>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</si>
  <si>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</si>
  <si>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</si>
  <si>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</si>
  <si>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</si>
  <si>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</si>
  <si>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</si>
  <si>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</si>
  <si>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</si>
  <si>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</si>
  <si>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</si>
  <si>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</si>
  <si>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</si>
  <si>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</si>
  <si>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</si>
  <si>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</si>
  <si>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</si>
  <si>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</si>
  <si>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</si>
  <si>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</si>
  <si>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</si>
  <si>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</si>
  <si>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</si>
  <si>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</si>
  <si>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</si>
  <si>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</si>
  <si>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</si>
  <si>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</si>
  <si>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</si>
  <si>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</si>
  <si>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</si>
  <si>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</si>
  <si>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</si>
  <si>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</si>
  <si>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</si>
  <si>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</si>
  <si>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</si>
  <si>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</si>
  <si>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</si>
  <si>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</si>
  <si>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</si>
  <si>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</si>
  <si>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</si>
  <si>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</si>
  <si>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</si>
  <si>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</si>
  <si>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</si>
  <si>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</si>
  <si>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</si>
  <si>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</si>
  <si>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</si>
  <si>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</si>
  <si>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</si>
  <si>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</si>
  <si>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</si>
  <si>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</si>
  <si>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</si>
  <si>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</si>
  <si>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</si>
  <si>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</si>
  <si>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</si>
  <si>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</si>
  <si>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</si>
  <si>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</si>
  <si>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</si>
  <si>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</si>
  <si>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</si>
  <si>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</si>
  <si>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</si>
  <si>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</si>
  <si>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</si>
  <si>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</si>
  <si>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</si>
  <si>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</si>
  <si>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</si>
  <si>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</si>
  <si>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</si>
  <si>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</si>
  <si>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</si>
  <si>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</si>
  <si>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</si>
  <si>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</si>
  <si>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</si>
  <si>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</si>
  <si>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</si>
  <si>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</si>
  <si>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</si>
  <si>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</si>
  <si>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</si>
  <si>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</si>
  <si>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</si>
  <si>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</si>
  <si>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</si>
  <si>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</si>
  <si>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</si>
  <si>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</si>
  <si>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</si>
  <si>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</si>
  <si>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</si>
  <si>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</si>
  <si>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</si>
  <si>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</si>
  <si>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</si>
  <si>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</si>
  <si>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</si>
  <si>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</si>
  <si>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</si>
  <si>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</si>
  <si>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</si>
  <si>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</si>
  <si>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</si>
  <si>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</si>
  <si>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</si>
  <si>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</si>
  <si>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</si>
  <si>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</si>
  <si>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</si>
  <si>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</si>
  <si>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</si>
  <si>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</si>
  <si>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</si>
  <si>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</si>
  <si>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</si>
  <si>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</si>
  <si>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</si>
  <si>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</si>
  <si>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</si>
  <si>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</si>
  <si>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</si>
  <si>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</si>
  <si>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</si>
  <si>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</si>
  <si>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</si>
  <si>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</si>
  <si>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</si>
  <si>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</si>
  <si>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</si>
  <si>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</si>
  <si>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</si>
  <si>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</si>
  <si>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</si>
  <si>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</si>
  <si>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</si>
  <si>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</si>
  <si>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</si>
  <si>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</si>
  <si>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</si>
  <si>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</si>
  <si>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</si>
  <si>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</si>
  <si>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</si>
  <si>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</si>
  <si>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</si>
  <si>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</si>
  <si>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</si>
  <si>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</si>
  <si>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</si>
  <si>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</si>
  <si>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</si>
  <si>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</si>
  <si>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</si>
  <si>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</si>
  <si>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</si>
  <si>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</si>
  <si>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</si>
  <si>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</si>
  <si>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</si>
  <si>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</si>
  <si>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</si>
  <si>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</si>
  <si>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</si>
  <si>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</si>
  <si>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</si>
  <si>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</si>
  <si>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</si>
  <si>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</si>
  <si>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</si>
  <si>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</si>
  <si>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</si>
  <si>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</si>
  <si>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</si>
  <si>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</si>
  <si>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</si>
  <si>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</si>
  <si>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</si>
  <si>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</si>
  <si>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</si>
  <si>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</si>
  <si>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</si>
  <si>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</si>
  <si>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</si>
  <si>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</si>
  <si>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</si>
  <si>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</si>
  <si>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</si>
  <si>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</si>
  <si>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</si>
  <si>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</si>
  <si>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</si>
  <si>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</si>
  <si>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</si>
  <si>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</si>
  <si>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</si>
  <si>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</si>
  <si>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</si>
  <si>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</si>
  <si>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</si>
  <si>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</si>
  <si>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</si>
  <si>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</si>
  <si>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</si>
  <si>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</si>
  <si>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</si>
  <si>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</si>
  <si>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</si>
  <si>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</si>
  <si>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</si>
  <si>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</si>
  <si>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</si>
  <si>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</si>
  <si>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</si>
  <si>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</si>
  <si>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</si>
  <si>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</si>
  <si>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</si>
  <si>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</si>
  <si>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</si>
  <si>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</si>
  <si>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</si>
  <si>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</si>
  <si>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</si>
  <si>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</si>
  <si>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</si>
  <si>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</si>
  <si>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</si>
  <si>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</si>
  <si>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</si>
  <si>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</si>
  <si>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</si>
  <si>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</si>
  <si>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</si>
  <si>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</si>
  <si>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</si>
  <si>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</si>
  <si>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</si>
  <si>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</si>
  <si>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</si>
  <si>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</si>
  <si>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</si>
  <si>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</si>
  <si>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</si>
  <si>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</si>
  <si>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</si>
  <si>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</si>
  <si>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</si>
  <si>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</si>
  <si>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</si>
  <si>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</si>
  <si>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</si>
  <si>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</si>
  <si>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</si>
  <si>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</si>
  <si>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</si>
  <si>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</si>
  <si>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</si>
  <si>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</si>
  <si>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</si>
  <si>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</si>
  <si>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</si>
  <si>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</si>
  <si>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</si>
  <si>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</si>
  <si>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</si>
  <si>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</si>
  <si>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</si>
  <si>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</si>
  <si>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</si>
  <si>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</si>
  <si>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</si>
  <si>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</si>
  <si>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</si>
  <si>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</si>
  <si>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</si>
  <si>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</si>
  <si>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</si>
  <si>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</si>
  <si>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</si>
  <si>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</si>
  <si>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</si>
  <si>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</si>
  <si>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</si>
  <si>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</si>
  <si>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</si>
  <si>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</si>
  <si>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</si>
  <si>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</si>
  <si>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</si>
  <si>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</si>
  <si>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</si>
  <si>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</si>
  <si>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</si>
  <si>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</si>
  <si>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</si>
  <si>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</si>
  <si>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</si>
  <si>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</si>
  <si>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</si>
  <si>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</si>
  <si>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</si>
  <si>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</si>
  <si>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</si>
  <si>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</si>
  <si>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</si>
  <si>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</si>
  <si>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</si>
  <si>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</si>
  <si>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</si>
  <si>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</si>
  <si>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</si>
  <si>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</si>
  <si>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</si>
  <si>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</si>
  <si>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</si>
  <si>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</si>
  <si>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</si>
  <si>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</si>
  <si>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</si>
  <si>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</si>
  <si>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</si>
  <si>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</si>
  <si>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</si>
  <si>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</si>
  <si>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</si>
  <si>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</si>
  <si>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</si>
  <si>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</si>
  <si>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</si>
  <si>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</si>
  <si>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</si>
  <si>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</si>
  <si>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</si>
  <si>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</si>
  <si>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</si>
  <si>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</si>
  <si>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</si>
  <si>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</si>
  <si>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</si>
  <si>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</si>
  <si>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</si>
  <si>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</si>
  <si>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</si>
  <si>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</si>
  <si>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</si>
  <si>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</si>
  <si>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</si>
  <si>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</si>
  <si>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</si>
  <si>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</si>
  <si>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</si>
  <si>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</si>
  <si>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</si>
  <si>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</si>
  <si>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</si>
  <si>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</si>
  <si>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</si>
  <si>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</si>
  <si>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</si>
  <si>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</si>
  <si>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</si>
  <si>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</si>
  <si>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</si>
  <si>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</si>
  <si>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</si>
  <si>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</si>
  <si>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</si>
  <si>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</si>
  <si>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</si>
  <si>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</si>
  <si>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</si>
  <si>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</si>
  <si>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</si>
  <si>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</si>
  <si>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</si>
  <si>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</si>
  <si>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</si>
  <si>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</si>
  <si>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</si>
  <si>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</si>
  <si>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</si>
  <si>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</si>
  <si>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</si>
  <si>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</si>
  <si>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</si>
  <si>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</si>
  <si>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</si>
  <si>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</si>
  <si>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</si>
  <si>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</si>
  <si>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</si>
  <si>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</si>
  <si>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</si>
  <si>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</si>
  <si>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</si>
  <si>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</si>
  <si>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</si>
  <si>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</si>
  <si>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</si>
  <si>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</si>
  <si>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</si>
  <si>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</si>
  <si>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</si>
  <si>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</si>
  <si>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</si>
  <si>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</si>
  <si>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</si>
  <si>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</si>
  <si>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</si>
  <si>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</si>
  <si>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</si>
  <si>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</si>
  <si>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</si>
  <si>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</si>
  <si>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</si>
  <si>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</si>
  <si>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</si>
  <si>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</si>
  <si>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</si>
  <si>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</si>
  <si>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</si>
  <si>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</si>
  <si>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</si>
  <si>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</si>
  <si>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</si>
  <si>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</si>
  <si>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</si>
  <si>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</si>
  <si>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</si>
  <si>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</si>
  <si>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</si>
  <si>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</si>
  <si>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</si>
  <si>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</si>
  <si>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</si>
  <si>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</si>
  <si>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</si>
  <si>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</si>
  <si>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</si>
  <si>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</si>
  <si>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</si>
  <si>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</si>
  <si>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</si>
  <si>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</si>
  <si>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</si>
  <si>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</si>
  <si>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</si>
  <si>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</si>
  <si>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</si>
  <si>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</si>
  <si>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</si>
  <si>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</si>
  <si>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</si>
  <si>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</si>
  <si>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</si>
  <si>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</si>
  <si>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</si>
  <si>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</si>
  <si>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</si>
  <si>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</si>
  <si>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</si>
  <si>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</si>
  <si>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</si>
  <si>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</si>
  <si>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</si>
  <si>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</si>
  <si>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</si>
  <si>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</si>
  <si>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</si>
  <si>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</si>
  <si>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</si>
  <si>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</si>
  <si>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</si>
  <si>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</si>
  <si>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</si>
  <si>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</si>
  <si>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</si>
  <si>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</si>
  <si>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</si>
  <si>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</si>
  <si>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</si>
  <si>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</si>
  <si>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</si>
  <si>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</si>
  <si>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</si>
  <si>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</si>
  <si>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</si>
  <si>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</si>
  <si>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</si>
  <si>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</si>
  <si>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</si>
  <si>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</si>
  <si>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</si>
  <si>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</si>
  <si>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</si>
  <si>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</si>
  <si>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</si>
  <si>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</si>
  <si>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</si>
  <si>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</si>
  <si>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</si>
  <si>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</si>
  <si>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</si>
  <si>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</si>
  <si>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</si>
  <si>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</si>
  <si>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</si>
  <si>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</si>
  <si>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</si>
  <si>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</si>
  <si>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</si>
  <si>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</si>
  <si>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</si>
  <si>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</si>
  <si>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</si>
  <si>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</si>
  <si>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</si>
  <si>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</si>
  <si>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</si>
  <si>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</si>
  <si>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</si>
  <si>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</si>
  <si>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</si>
  <si>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</si>
  <si>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</si>
  <si>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</si>
  <si>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</si>
  <si>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</si>
  <si>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</si>
  <si>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</si>
  <si>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</si>
  <si>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</si>
  <si>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</si>
  <si>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</si>
  <si>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</si>
  <si>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</si>
  <si>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</si>
  <si>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</si>
  <si>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</si>
  <si>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</si>
  <si>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</si>
  <si>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</si>
  <si>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</si>
  <si>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</si>
  <si>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</si>
  <si>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</si>
  <si>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</si>
  <si>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</si>
  <si>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</si>
  <si>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</si>
  <si>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</si>
  <si>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</si>
  <si>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</si>
  <si>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</si>
  <si>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</si>
  <si>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</si>
  <si>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</si>
  <si>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</si>
  <si>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</si>
  <si>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</si>
  <si>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</si>
  <si>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</si>
  <si>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</si>
  <si>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</si>
  <si>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</si>
  <si>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</si>
  <si>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</si>
  <si>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</si>
  <si>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</si>
  <si>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</si>
  <si>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</si>
  <si>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</si>
  <si>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</si>
  <si>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</si>
  <si>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</si>
  <si>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</si>
  <si>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</si>
  <si>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</si>
  <si>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</si>
  <si>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</si>
  <si>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</si>
  <si>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</si>
  <si>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</si>
  <si>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</si>
  <si>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</si>
  <si>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</si>
  <si>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</si>
  <si>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</si>
  <si>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</si>
  <si>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</si>
  <si>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</si>
  <si>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</si>
  <si>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</si>
  <si>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</si>
  <si>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</si>
  <si>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</si>
  <si>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</si>
  <si>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</si>
  <si>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</si>
  <si>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</si>
  <si>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</si>
  <si>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</si>
  <si>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</si>
  <si>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</si>
  <si>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</si>
  <si>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</si>
  <si>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</si>
  <si>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</si>
  <si>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</si>
  <si>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</si>
  <si>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</si>
  <si>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</si>
  <si>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</si>
  <si>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</si>
  <si>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</si>
  <si>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</si>
  <si>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</si>
  <si>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</si>
  <si>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</si>
  <si>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</si>
  <si>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</si>
  <si>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</si>
  <si>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</si>
  <si>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</si>
  <si>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</si>
  <si>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</si>
  <si>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</si>
  <si>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</si>
  <si>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</si>
  <si>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</si>
  <si>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</si>
  <si>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</si>
  <si>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</si>
  <si>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</si>
  <si>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</si>
  <si>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</si>
  <si>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</si>
  <si>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</si>
  <si>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</si>
  <si>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</si>
  <si>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</si>
  <si>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</si>
  <si>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</si>
  <si>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</si>
  <si>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</si>
  <si>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</si>
  <si>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</si>
  <si>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</si>
  <si>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</si>
  <si>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</si>
  <si>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</si>
  <si>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</si>
  <si>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</si>
  <si>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</si>
  <si>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</si>
  <si>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</si>
  <si>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</si>
  <si>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</si>
  <si>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</si>
  <si>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</si>
  <si>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</si>
  <si>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</si>
  <si>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</si>
  <si>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</si>
  <si>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</si>
  <si>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</si>
  <si>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</si>
  <si>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</si>
  <si>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</si>
  <si>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</si>
  <si>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</si>
  <si>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</si>
  <si>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</si>
  <si>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</si>
  <si>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</si>
  <si>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</si>
  <si>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</si>
  <si>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</si>
  <si>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</si>
  <si>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</si>
  <si>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</si>
  <si>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</si>
  <si>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</si>
  <si>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</si>
  <si>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</si>
  <si>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</si>
  <si>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</si>
  <si>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</si>
  <si>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</si>
  <si>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</si>
  <si>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</si>
  <si>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</si>
  <si>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</si>
  <si>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</si>
  <si>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</si>
  <si>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</si>
  <si>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</si>
  <si>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</si>
  <si>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</si>
  <si>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</si>
  <si>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</si>
  <si>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</si>
  <si>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</si>
  <si>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</si>
  <si>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</si>
  <si>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</si>
  <si>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</si>
  <si>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</si>
  <si>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</si>
  <si>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</si>
  <si>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</si>
  <si>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</si>
  <si>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</si>
  <si>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</si>
  <si>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</si>
  <si>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</si>
  <si>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</si>
  <si>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</si>
  <si>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</si>
  <si>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</si>
  <si>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</si>
  <si>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</si>
  <si>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</si>
  <si>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</si>
  <si>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</si>
  <si>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</si>
  <si>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</si>
  <si>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</si>
  <si>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</si>
  <si>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</si>
  <si>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</si>
  <si>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</si>
  <si>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</si>
  <si>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</si>
  <si>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</si>
  <si>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</si>
  <si>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</si>
  <si>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</si>
  <si>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</si>
  <si>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</si>
  <si>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</si>
  <si>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</si>
  <si>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</si>
  <si>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</si>
  <si>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</si>
  <si>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</si>
  <si>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</si>
  <si>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</si>
  <si>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</si>
  <si>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</si>
  <si>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</si>
  <si>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</si>
  <si>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</si>
  <si>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</si>
  <si>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</si>
  <si>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</si>
  <si>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</si>
  <si>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</si>
  <si>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</si>
  <si>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</si>
  <si>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</si>
  <si>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</si>
  <si>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</si>
  <si>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</si>
  <si>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</si>
  <si>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</si>
  <si>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</si>
  <si>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</si>
  <si>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</si>
  <si>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</si>
  <si>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</si>
  <si>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</si>
  <si>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</si>
  <si>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</si>
  <si>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</si>
  <si>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</si>
  <si>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</si>
  <si>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</si>
  <si>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</si>
  <si>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</si>
  <si>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</si>
  <si>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</si>
  <si>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</si>
  <si>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</si>
  <si>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</si>
  <si>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</si>
  <si>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</si>
  <si>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</si>
  <si>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</si>
  <si>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</si>
  <si>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</si>
  <si>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</si>
  <si>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</si>
  <si>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</si>
  <si>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</si>
  <si>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</si>
  <si>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</si>
  <si>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</si>
  <si>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</si>
  <si>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</si>
  <si>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</si>
  <si>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</si>
  <si>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</si>
  <si>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</si>
  <si>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</si>
  <si>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</si>
  <si>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</si>
  <si>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</si>
  <si>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</si>
  <si>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</si>
  <si>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</si>
  <si>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</si>
  <si>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</si>
  <si>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</si>
  <si>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</si>
  <si>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</si>
  <si>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</si>
  <si>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</si>
  <si>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</si>
  <si>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</si>
  <si>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</si>
  <si>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</si>
  <si>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</si>
  <si>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</si>
  <si>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</si>
  <si>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</si>
  <si>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</si>
  <si>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</si>
  <si>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</si>
  <si>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</si>
  <si>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</si>
  <si>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</si>
  <si>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</si>
  <si>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</si>
  <si>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</si>
  <si>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</si>
  <si>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</si>
  <si>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</si>
  <si>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</si>
  <si>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</si>
  <si>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</si>
  <si>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</si>
  <si>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</si>
  <si>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</si>
  <si>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</si>
  <si>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</si>
  <si>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</si>
  <si>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</si>
  <si>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</si>
  <si>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</si>
  <si>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</si>
  <si>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</si>
  <si>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</si>
  <si>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</si>
  <si>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</si>
  <si>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</si>
  <si>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</si>
  <si>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</si>
  <si>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</si>
  <si>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</si>
  <si>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</si>
  <si>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</si>
  <si>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</si>
  <si>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</si>
  <si>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</si>
  <si>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</si>
  <si>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</si>
  <si>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</si>
  <si>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</si>
  <si>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</si>
  <si>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</si>
  <si>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</si>
  <si>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</si>
  <si>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</si>
  <si>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</si>
  <si>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</si>
  <si>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</si>
  <si>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</si>
  <si>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</si>
  <si>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</si>
  <si>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</si>
  <si>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</si>
  <si>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</si>
  <si>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</si>
  <si>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</si>
  <si>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</si>
  <si>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</si>
  <si>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</si>
  <si>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</si>
  <si>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</si>
  <si>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</si>
  <si>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</si>
  <si>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</si>
  <si>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</si>
  <si>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</si>
  <si>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</si>
  <si>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</si>
  <si>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</si>
  <si>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</si>
  <si>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</si>
  <si>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</si>
  <si>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</si>
  <si>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</si>
  <si>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</si>
  <si>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</si>
  <si>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</si>
  <si>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</si>
  <si>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</si>
  <si>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</si>
  <si>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</si>
  <si>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</si>
  <si>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</si>
  <si>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</si>
  <si>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</si>
  <si>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</si>
  <si>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</si>
  <si>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</si>
  <si>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</si>
  <si>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</si>
  <si>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</si>
  <si>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</si>
  <si>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</si>
  <si>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</si>
  <si>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</si>
  <si>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</si>
  <si>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</si>
  <si>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</si>
  <si>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</si>
  <si>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</si>
  <si>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</si>
  <si>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</si>
  <si>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</si>
  <si>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</si>
  <si>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</si>
  <si>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</si>
  <si>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</si>
  <si>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</si>
  <si>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</si>
  <si>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</si>
  <si>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</si>
  <si>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</si>
  <si>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</si>
  <si>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</si>
  <si>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</si>
  <si>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</si>
  <si>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</si>
  <si>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</si>
  <si>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</si>
  <si>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</si>
  <si>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</si>
  <si>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</si>
  <si>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</si>
  <si>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</si>
  <si>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</si>
  <si>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</si>
  <si>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</si>
  <si>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</si>
  <si>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</si>
  <si>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</si>
  <si>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</si>
  <si>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</si>
  <si>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</si>
  <si>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</si>
  <si>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</si>
  <si>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</si>
  <si>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</si>
  <si>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</si>
  <si>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</si>
  <si>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</si>
  <si>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</si>
  <si>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</si>
  <si>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</si>
  <si>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</si>
  <si>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</si>
  <si>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</si>
  <si>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</si>
  <si>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</si>
  <si>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</si>
  <si>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</si>
  <si>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</si>
  <si>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</si>
  <si>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</si>
  <si>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</si>
  <si>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</si>
  <si>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</si>
  <si>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</si>
  <si>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</si>
  <si>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</si>
  <si>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</si>
  <si>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</si>
  <si>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</si>
  <si>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</si>
  <si>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</si>
  <si>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</si>
  <si>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</si>
  <si>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</si>
  <si>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</si>
  <si>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</si>
  <si>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</si>
  <si>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</si>
  <si>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</si>
  <si>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</si>
  <si>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</si>
  <si>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</si>
  <si>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</si>
  <si>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</si>
  <si>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</si>
  <si>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</si>
  <si>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</si>
  <si>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</si>
  <si>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</si>
  <si>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</si>
  <si>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</si>
  <si>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</si>
  <si>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</si>
  <si>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</si>
  <si>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</si>
  <si>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</si>
  <si>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</si>
  <si>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</si>
  <si>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</si>
  <si>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</si>
  <si>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</si>
  <si>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</si>
  <si>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</si>
  <si>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</si>
  <si>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</si>
  <si>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</si>
  <si>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</si>
  <si>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</si>
  <si>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</si>
  <si>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</si>
  <si>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</si>
  <si>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</si>
  <si>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</si>
  <si>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</si>
  <si>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</si>
  <si>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</si>
  <si>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</si>
  <si>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</si>
  <si>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</si>
  <si>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</si>
  <si>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</si>
  <si>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</si>
  <si>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</si>
  <si>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</si>
  <si>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</si>
  <si>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</si>
  <si>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</si>
  <si>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</si>
  <si>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</si>
  <si>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</si>
  <si>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</si>
  <si>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</si>
  <si>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</si>
  <si>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</si>
  <si>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</si>
  <si>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</si>
  <si>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</si>
  <si>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</si>
  <si>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</si>
  <si>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</si>
  <si>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</si>
  <si>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</si>
  <si>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</si>
  <si>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</si>
  <si>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</si>
  <si>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</si>
  <si>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</si>
  <si>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</si>
  <si>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</si>
  <si>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</si>
  <si>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</si>
  <si>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</si>
  <si>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</si>
  <si>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</si>
  <si>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</si>
  <si>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</si>
  <si>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</si>
  <si>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</si>
  <si>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</si>
  <si>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</si>
  <si>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</si>
  <si>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</si>
  <si>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</si>
  <si>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</si>
  <si>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</si>
  <si>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</si>
  <si>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</si>
  <si>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</si>
  <si>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</si>
  <si>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</si>
  <si>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</si>
  <si>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</si>
  <si>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</si>
  <si>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</si>
  <si>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</si>
  <si>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</si>
  <si>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</si>
  <si>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</si>
  <si>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</si>
  <si>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</si>
  <si>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</si>
  <si>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</si>
  <si>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</si>
  <si>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</si>
  <si>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</si>
  <si>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</si>
  <si>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</si>
  <si>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</si>
  <si>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</si>
  <si>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</si>
  <si>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</si>
  <si>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</si>
  <si>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</si>
  <si>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</si>
  <si>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</si>
  <si>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</si>
  <si>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</si>
  <si>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</si>
  <si>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</si>
  <si>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</si>
  <si>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</si>
  <si>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</si>
  <si>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</si>
  <si>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</si>
  <si>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</si>
  <si>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</si>
  <si>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</si>
  <si>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</si>
  <si>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</si>
  <si>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</si>
  <si>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</si>
  <si>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</si>
  <si>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</si>
  <si>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</si>
  <si>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</si>
  <si>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</si>
  <si>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</si>
  <si>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</si>
  <si>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</si>
  <si>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</si>
  <si>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</si>
  <si>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</si>
  <si>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</si>
  <si>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</si>
  <si>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</si>
  <si>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</si>
  <si>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</si>
  <si>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</si>
  <si>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</si>
  <si>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</si>
  <si>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</si>
  <si>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</si>
  <si>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</si>
  <si>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</si>
  <si>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</si>
  <si>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</si>
  <si>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</si>
  <si>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</si>
  <si>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</si>
  <si>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</si>
  <si>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</si>
  <si>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</si>
  <si>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</si>
  <si>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</si>
  <si>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</si>
  <si>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</si>
  <si>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</si>
  <si>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</si>
  <si>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</si>
  <si>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</si>
  <si>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</si>
  <si>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</si>
  <si>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</si>
  <si>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</si>
  <si>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</si>
  <si>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</si>
  <si>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</si>
  <si>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</si>
  <si>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</si>
  <si>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</si>
  <si>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</si>
  <si>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</si>
  <si>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</si>
  <si>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</si>
  <si>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</si>
  <si>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</si>
  <si>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</si>
  <si>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</si>
  <si>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</si>
  <si>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</si>
  <si>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</si>
  <si>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</si>
  <si>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</si>
  <si>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</si>
  <si>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</si>
  <si>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</si>
  <si>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</si>
  <si>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</si>
  <si>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</si>
  <si>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</si>
  <si>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</si>
  <si>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</si>
  <si>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</si>
  <si>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</si>
  <si>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</si>
  <si>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</si>
  <si>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</si>
  <si>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</si>
  <si>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</si>
  <si>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</si>
  <si>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</si>
  <si>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</si>
  <si>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</si>
  <si>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</si>
  <si>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</si>
  <si>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</si>
  <si>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</si>
  <si>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</si>
  <si>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</si>
  <si>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</si>
  <si>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</si>
  <si>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</si>
  <si>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</si>
  <si>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</si>
  <si>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</si>
  <si>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</si>
  <si>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</si>
  <si>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</si>
  <si>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</si>
  <si>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</si>
  <si>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</si>
  <si>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</si>
  <si>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</si>
  <si>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</si>
  <si>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</si>
  <si>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</si>
  <si>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</si>
  <si>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</si>
  <si>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</si>
  <si>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</si>
  <si>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</si>
  <si>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</si>
  <si>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</si>
  <si>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</si>
  <si>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</si>
  <si>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</si>
  <si>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</si>
  <si>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</si>
  <si>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</si>
  <si>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</si>
  <si>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</si>
  <si>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</si>
  <si>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</si>
  <si>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</si>
  <si>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</si>
  <si>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</si>
  <si>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</si>
  <si>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</si>
  <si>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</si>
  <si>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</si>
  <si>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</si>
  <si>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</si>
  <si>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</si>
  <si>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</si>
  <si>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</si>
  <si>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</si>
  <si>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</si>
  <si>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</si>
  <si>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</si>
  <si>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</si>
  <si>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</si>
  <si>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</si>
  <si>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</si>
  <si>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</si>
  <si>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</si>
  <si>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</si>
  <si>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</si>
  <si>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</si>
  <si>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</si>
  <si>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</si>
  <si>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</si>
  <si>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</si>
  <si>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</si>
  <si>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</si>
  <si>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</si>
  <si>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</si>
  <si>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</si>
  <si>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</si>
  <si>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</si>
  <si>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</si>
  <si>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</si>
  <si>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</si>
  <si>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</si>
  <si>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</si>
  <si>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</si>
  <si>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</si>
  <si>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</si>
  <si>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</si>
  <si>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</si>
  <si>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</si>
  <si>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</si>
  <si>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</si>
  <si>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</si>
  <si>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</si>
  <si>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</si>
  <si>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</si>
  <si>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</si>
  <si>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</si>
  <si>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</si>
  <si>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</si>
  <si>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</si>
  <si>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</si>
  <si>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</si>
  <si>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</si>
  <si>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</si>
  <si>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</si>
  <si>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</si>
  <si>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</si>
  <si>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</si>
  <si>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</si>
  <si>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</si>
  <si>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</si>
  <si>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</si>
  <si>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</si>
  <si>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</si>
  <si>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</si>
  <si>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</si>
  <si>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</si>
  <si>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</si>
  <si>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</si>
  <si>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</si>
  <si>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</si>
  <si>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</si>
  <si>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</si>
  <si>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</si>
  <si>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</si>
  <si>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</si>
  <si>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</si>
  <si>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</si>
  <si>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</si>
  <si>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</si>
  <si>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</si>
  <si>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</si>
  <si>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</si>
  <si>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</si>
  <si>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</si>
  <si>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</si>
  <si>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</si>
  <si>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</si>
  <si>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</si>
  <si>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</si>
  <si>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</si>
  <si>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</si>
  <si>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</si>
  <si>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</si>
  <si>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</si>
  <si>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</si>
  <si>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</si>
  <si>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</si>
  <si>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</si>
  <si>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</si>
  <si>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</si>
  <si>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</si>
  <si>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</si>
  <si>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</si>
  <si>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</si>
  <si>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</si>
  <si>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</si>
  <si>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</si>
  <si>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</si>
  <si>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</si>
  <si>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</si>
  <si>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</si>
  <si>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</si>
  <si>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</si>
  <si>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</si>
  <si>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</si>
  <si>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</si>
  <si>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</si>
  <si>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</si>
  <si>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</si>
  <si>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</si>
  <si>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</si>
  <si>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</si>
  <si>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</si>
  <si>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</si>
  <si>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</si>
  <si>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</si>
  <si>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</si>
  <si>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</si>
  <si>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</si>
  <si>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</si>
  <si>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</si>
  <si>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</si>
  <si>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</si>
  <si>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</si>
  <si>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</si>
  <si>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</si>
  <si>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</si>
  <si>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</si>
  <si>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</si>
  <si>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</si>
  <si>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</si>
  <si>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</si>
  <si>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</si>
  <si>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</si>
  <si>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</si>
  <si>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</si>
  <si>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</si>
  <si>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</si>
  <si>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</si>
  <si>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</si>
  <si>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</si>
  <si>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</si>
  <si>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</si>
  <si>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</si>
  <si>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</si>
  <si>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</si>
  <si>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</si>
  <si>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</si>
  <si>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</si>
  <si>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</si>
  <si>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</si>
  <si>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</si>
  <si>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</si>
  <si>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</si>
  <si>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</si>
  <si>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</si>
  <si>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</si>
  <si>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</si>
  <si>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</si>
  <si>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</si>
  <si>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</si>
  <si>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</si>
  <si>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</si>
  <si>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</si>
  <si>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</si>
  <si>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</si>
  <si>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</si>
  <si>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</si>
  <si>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</si>
  <si>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</si>
  <si>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</si>
  <si>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</si>
  <si>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</si>
  <si>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</si>
  <si>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</si>
  <si>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</si>
  <si>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</si>
  <si>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</si>
  <si>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</si>
  <si>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</si>
  <si>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</si>
  <si>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</si>
  <si>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</si>
  <si>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</si>
  <si>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</si>
  <si>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</si>
  <si>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</si>
  <si>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</si>
  <si>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</si>
  <si>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</si>
  <si>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</si>
  <si>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</si>
  <si>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</si>
  <si>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</si>
  <si>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</si>
  <si>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</si>
  <si>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</si>
  <si>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</si>
  <si>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</si>
  <si>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</si>
  <si>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</si>
  <si>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</si>
  <si>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</si>
  <si>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</si>
  <si>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</si>
  <si>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</si>
  <si>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</si>
  <si>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</si>
  <si>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</si>
  <si>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</si>
  <si>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</si>
  <si>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</si>
  <si>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</si>
  <si>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</si>
  <si>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</si>
  <si>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</si>
  <si>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</si>
  <si>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</si>
  <si>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</si>
  <si>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</si>
  <si>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</si>
  <si>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</si>
  <si>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</si>
  <si>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</si>
  <si>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</si>
  <si>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</si>
  <si>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</si>
  <si>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</si>
  <si>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</si>
  <si>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</si>
  <si>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</si>
  <si>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</si>
  <si>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</si>
  <si>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</si>
  <si>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</si>
  <si>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</si>
  <si>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</si>
  <si>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</si>
  <si>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</si>
  <si>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</si>
  <si>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</si>
  <si>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</si>
  <si>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</si>
  <si>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</si>
  <si>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</si>
  <si>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</si>
  <si>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</si>
  <si>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</si>
  <si>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</si>
  <si>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</si>
  <si>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</si>
  <si>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</si>
  <si>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</si>
  <si>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</si>
  <si>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</si>
  <si>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</si>
  <si>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</si>
  <si>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</si>
  <si>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</si>
  <si>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</si>
  <si>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</si>
  <si>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</si>
  <si>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</si>
  <si>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</si>
  <si>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</si>
  <si>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</si>
  <si>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</si>
  <si>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</si>
  <si>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</si>
  <si>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</si>
  <si>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</si>
  <si>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</si>
  <si>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</si>
  <si>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</si>
  <si>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</si>
  <si>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</si>
  <si>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</si>
  <si>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</si>
  <si>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</si>
  <si>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</si>
  <si>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</si>
  <si>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</si>
  <si>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</si>
  <si>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</si>
  <si>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</si>
  <si>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</si>
  <si>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</si>
  <si>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</si>
  <si>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</si>
  <si>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</si>
  <si>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</si>
  <si>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</si>
  <si>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</si>
  <si>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</si>
  <si>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</si>
  <si>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</si>
  <si>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</si>
  <si>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</si>
  <si>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</si>
  <si>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</si>
  <si>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</si>
  <si>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</si>
  <si>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</si>
  <si>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</si>
  <si>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</si>
  <si>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</si>
  <si>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</si>
  <si>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</si>
  <si>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</si>
  <si>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</si>
  <si>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</si>
  <si>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</si>
  <si>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</si>
  <si>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</si>
  <si>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</si>
  <si>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</si>
  <si>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</si>
  <si>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</si>
  <si>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</si>
  <si>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</si>
  <si>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</si>
  <si>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</si>
  <si>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</si>
  <si>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</si>
  <si>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</si>
  <si>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</si>
  <si>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</si>
  <si>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</si>
  <si>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</si>
  <si>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</si>
  <si>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</si>
  <si>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</si>
  <si>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</si>
  <si>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</si>
  <si>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</si>
  <si>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</si>
  <si>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</si>
  <si>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</si>
  <si>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</si>
  <si>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</si>
  <si>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</si>
  <si>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</si>
  <si>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</si>
  <si>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</si>
  <si>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</si>
  <si>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</si>
  <si>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</si>
  <si>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</si>
  <si>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</si>
  <si>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</si>
  <si>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</si>
  <si>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</si>
  <si>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</si>
  <si>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</si>
  <si>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</si>
  <si>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</si>
  <si>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</si>
  <si>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</si>
  <si>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</si>
  <si>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</si>
  <si>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</si>
  <si>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</si>
  <si>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</si>
  <si>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</si>
  <si>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</si>
  <si>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</si>
  <si>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</si>
  <si>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</si>
  <si>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</si>
  <si>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</si>
  <si>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</si>
  <si>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</si>
  <si>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</si>
  <si>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</si>
  <si>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</si>
  <si>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</si>
  <si>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</si>
  <si>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</si>
  <si>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</si>
  <si>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</si>
  <si>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</si>
  <si>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</si>
  <si>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</si>
  <si>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</si>
  <si>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</si>
  <si>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</si>
  <si>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</si>
  <si>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</si>
  <si>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</si>
  <si>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</si>
  <si>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</si>
  <si>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</si>
  <si>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</si>
  <si>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</si>
  <si>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</si>
  <si>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</si>
  <si>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</si>
  <si>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</si>
  <si>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</si>
  <si>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</si>
  <si>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</si>
  <si>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</si>
  <si>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</si>
  <si>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</si>
  <si>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</si>
  <si>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</si>
  <si>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</si>
  <si>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</si>
  <si>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</si>
  <si>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</si>
  <si>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</si>
  <si>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</si>
  <si>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</si>
  <si>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</si>
  <si>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</si>
  <si>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</si>
  <si>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</si>
  <si>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</si>
  <si>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</si>
  <si>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</si>
  <si>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</si>
  <si>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</si>
  <si>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</si>
  <si>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</si>
  <si>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</si>
  <si>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</si>
  <si>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</si>
  <si>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</si>
  <si>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</si>
  <si>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</si>
  <si>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</si>
  <si>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</si>
  <si>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</si>
  <si>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</si>
  <si>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</si>
  <si>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</si>
  <si>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</si>
  <si>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</si>
  <si>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</si>
  <si>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</si>
  <si>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</si>
  <si>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</si>
  <si>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</si>
  <si>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</si>
  <si>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</si>
  <si>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</si>
  <si>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</si>
  <si>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</si>
  <si>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</si>
  <si>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</si>
  <si>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</si>
  <si>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</si>
  <si>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</si>
  <si>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</si>
  <si>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</si>
  <si>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</si>
  <si>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</si>
  <si>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</si>
  <si>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</si>
  <si>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</si>
  <si>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</si>
  <si>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</si>
  <si>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</si>
  <si>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</si>
  <si>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</si>
  <si>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</si>
  <si>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</si>
  <si>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</si>
  <si>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</si>
  <si>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</si>
  <si>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</si>
  <si>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</si>
  <si>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</si>
  <si>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</si>
  <si>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</si>
  <si>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</si>
  <si>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</si>
  <si>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</si>
  <si>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</si>
  <si>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</si>
  <si>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</si>
  <si>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</si>
  <si>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</si>
  <si>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</si>
  <si>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</si>
  <si>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</si>
  <si>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</si>
  <si>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</si>
  <si>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</si>
  <si>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</si>
  <si>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</si>
  <si>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</si>
  <si>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</si>
  <si>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</si>
  <si>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</si>
  <si>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</si>
  <si>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</si>
  <si>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</si>
  <si>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</si>
  <si>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</si>
  <si>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</si>
  <si>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</si>
  <si>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</si>
  <si>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</si>
  <si>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</si>
  <si>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</si>
  <si>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</si>
  <si>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</si>
  <si>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</si>
  <si>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</si>
  <si>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</si>
  <si>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</si>
  <si>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</si>
  <si>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</si>
  <si>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</si>
  <si>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</si>
  <si>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</si>
  <si>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</si>
  <si>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</si>
  <si>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</si>
  <si>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</si>
  <si>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</si>
  <si>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</si>
  <si>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</si>
  <si>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</si>
  <si>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</si>
  <si>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</si>
  <si>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</si>
  <si>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</si>
  <si>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</si>
  <si>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</si>
  <si>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</si>
  <si>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</si>
  <si>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</si>
  <si>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</si>
  <si>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</si>
  <si>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</si>
  <si>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</si>
  <si>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</si>
  <si>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</si>
  <si>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</si>
  <si>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</si>
  <si>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</si>
  <si>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</si>
  <si>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</si>
  <si>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</si>
  <si>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</si>
  <si>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</si>
  <si>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</si>
  <si>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</si>
  <si>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</si>
  <si>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</si>
  <si>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</si>
  <si>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</si>
  <si>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</si>
  <si>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</si>
  <si>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</si>
  <si>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</si>
  <si>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</si>
  <si>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</si>
  <si>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</si>
  <si>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</si>
  <si>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</si>
  <si>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</si>
  <si>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</si>
  <si>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</si>
  <si>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</si>
  <si>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</si>
  <si>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</si>
  <si>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</si>
  <si>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</si>
  <si>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</si>
  <si>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</si>
  <si>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</si>
  <si>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</si>
  <si>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</si>
  <si>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</si>
  <si>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</si>
  <si>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</si>
  <si>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</si>
  <si>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</si>
  <si>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</si>
  <si>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</si>
  <si>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</si>
  <si>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</si>
  <si>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</si>
  <si>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</si>
  <si>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</si>
  <si>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</si>
  <si>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</si>
  <si>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</si>
  <si>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</si>
  <si>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</si>
  <si>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</si>
  <si>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</si>
  <si>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</si>
  <si>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</si>
  <si>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</si>
  <si>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</si>
  <si>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</si>
  <si>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</si>
  <si>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</si>
  <si>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</si>
  <si>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</si>
  <si>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</si>
  <si>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</si>
  <si>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</si>
  <si>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</si>
  <si>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</si>
  <si>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</si>
  <si>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</si>
  <si>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</si>
  <si>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</si>
  <si>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</si>
  <si>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</si>
  <si>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</si>
  <si>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</si>
  <si>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</si>
  <si>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</si>
  <si>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</si>
  <si>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</si>
  <si>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</si>
  <si>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</si>
  <si>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</si>
  <si>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</si>
  <si>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</si>
  <si>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</si>
  <si>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</si>
  <si>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</si>
  <si>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</si>
  <si>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</si>
  <si>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</si>
  <si>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</si>
  <si>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</si>
  <si>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</si>
  <si>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</si>
  <si>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</si>
  <si>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</si>
  <si>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</si>
  <si>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</si>
  <si>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</si>
  <si>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</si>
  <si>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</si>
  <si>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</si>
  <si>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</si>
  <si>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</si>
  <si>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</si>
  <si>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</si>
  <si>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</si>
  <si>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</si>
  <si>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</si>
  <si>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</si>
  <si>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</si>
  <si>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</si>
  <si>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</si>
  <si>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</si>
  <si>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</si>
  <si>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</si>
  <si>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</si>
  <si>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</si>
  <si>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</si>
  <si>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</si>
  <si>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</si>
  <si>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</si>
  <si>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</si>
  <si>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</si>
  <si>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</si>
  <si>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</si>
  <si>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</si>
  <si>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</si>
  <si>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</si>
  <si>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</si>
  <si>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</si>
  <si>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</si>
  <si>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</si>
  <si>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</si>
  <si>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</si>
  <si>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</si>
  <si>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</si>
  <si>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</si>
  <si>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</si>
  <si>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</si>
  <si>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</si>
  <si>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</si>
  <si>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</si>
  <si>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</si>
  <si>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</si>
  <si>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</si>
  <si>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</si>
  <si>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</si>
  <si>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</si>
  <si>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</si>
  <si>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</si>
  <si>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</si>
  <si>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</si>
  <si>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</si>
  <si>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</si>
  <si>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</si>
  <si>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</si>
  <si>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</si>
  <si>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</si>
  <si>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</si>
  <si>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</si>
  <si>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</si>
  <si>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</si>
  <si>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</si>
  <si>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</si>
  <si>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</si>
  <si>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</si>
  <si>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</si>
  <si>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</si>
  <si>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</si>
  <si>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</si>
  <si>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</si>
  <si>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</si>
  <si>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</si>
  <si>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</si>
  <si>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</si>
  <si>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</si>
  <si>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</si>
  <si>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</si>
  <si>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</si>
  <si>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</si>
  <si>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</si>
  <si>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</si>
  <si>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</si>
  <si>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</si>
  <si>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</si>
  <si>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</si>
  <si>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</si>
  <si>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</si>
  <si>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</si>
  <si>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</si>
  <si>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</si>
  <si>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</si>
  <si>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</si>
  <si>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</si>
  <si>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</si>
  <si>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</si>
  <si>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</si>
  <si>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</si>
  <si>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</si>
  <si>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</si>
  <si>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</si>
  <si>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</si>
  <si>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</si>
  <si>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</si>
  <si>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</si>
  <si>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</si>
  <si>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</si>
  <si>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</si>
  <si>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</si>
  <si>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</si>
  <si>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</si>
  <si>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</si>
  <si>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</si>
  <si>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</si>
  <si>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</si>
  <si>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</si>
  <si>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</si>
  <si>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</si>
  <si>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</si>
  <si>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</si>
  <si>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</si>
  <si>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</si>
  <si>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</si>
  <si>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</si>
  <si>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</si>
  <si>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</si>
  <si>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</si>
  <si>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</si>
  <si>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</si>
  <si>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</si>
  <si>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</si>
  <si>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</si>
  <si>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</si>
  <si>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</si>
  <si>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</si>
  <si>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</si>
  <si>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</si>
  <si>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</si>
  <si>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</si>
  <si>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</si>
  <si>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</si>
  <si>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</si>
  <si>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</si>
  <si>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</si>
  <si>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</si>
  <si>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</si>
  <si>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</si>
  <si>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</si>
  <si>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</si>
  <si>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</si>
  <si>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</si>
  <si>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</si>
  <si>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</si>
  <si>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</si>
  <si>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</si>
  <si>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</si>
  <si>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</si>
  <si>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</si>
  <si>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</si>
  <si>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</si>
  <si>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</si>
  <si>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</si>
  <si>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</si>
  <si>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</si>
  <si>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</si>
  <si>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</si>
  <si>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</si>
  <si>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</si>
  <si>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</si>
  <si>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</si>
  <si>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</si>
  <si>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</si>
  <si>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</si>
  <si>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</si>
  <si>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</si>
  <si>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</si>
  <si>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</si>
  <si>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</si>
  <si>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</si>
  <si>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</si>
  <si>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</si>
  <si>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</si>
  <si>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</si>
  <si>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</si>
  <si>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</si>
  <si>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</si>
  <si>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</si>
  <si>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</si>
  <si>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</si>
  <si>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</si>
  <si>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</si>
  <si>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</si>
  <si>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</si>
  <si>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</si>
  <si>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</si>
  <si>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</si>
  <si>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</si>
  <si>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</si>
  <si>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</si>
  <si>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</si>
  <si>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</si>
  <si>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</si>
  <si>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</si>
  <si>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</si>
  <si>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</si>
  <si>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</si>
  <si>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</si>
  <si>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</si>
  <si>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</si>
  <si>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</si>
  <si>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</si>
  <si>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</si>
  <si>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</si>
  <si>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</si>
  <si>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</si>
  <si>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</si>
  <si>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</si>
  <si>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</si>
  <si>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</si>
  <si>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</si>
  <si>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</si>
  <si>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</si>
  <si>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</si>
  <si>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</si>
  <si>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</si>
  <si>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</si>
  <si>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</si>
  <si>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</si>
  <si>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</si>
  <si>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</si>
  <si>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</si>
  <si>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</si>
  <si>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</si>
  <si>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</si>
  <si>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</si>
  <si>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</si>
  <si>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</si>
  <si>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</si>
  <si>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</si>
  <si>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</si>
  <si>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</si>
  <si>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</si>
  <si>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</si>
  <si>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</si>
  <si>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</si>
  <si>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</si>
  <si>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</si>
  <si>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</si>
  <si>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</si>
  <si>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</si>
  <si>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</si>
  <si>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</si>
  <si>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</si>
  <si>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</si>
  <si>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</si>
  <si>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</si>
  <si>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</si>
  <si>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</si>
  <si>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</si>
  <si>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</si>
  <si>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</si>
  <si>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</si>
  <si>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</si>
  <si>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</si>
  <si>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</si>
  <si>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</si>
  <si>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</si>
  <si>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</si>
  <si>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</si>
  <si>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</si>
  <si>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</si>
  <si>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</si>
  <si>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</si>
  <si>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</si>
  <si>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</si>
  <si>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</si>
  <si>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</si>
  <si>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</si>
  <si>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</si>
  <si>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</si>
  <si>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</si>
  <si>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</si>
  <si>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</si>
  <si>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</si>
  <si>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</si>
  <si>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</si>
  <si>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</si>
  <si>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</si>
  <si>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</si>
  <si>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</si>
  <si>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</si>
  <si>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</si>
  <si>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</si>
  <si>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</si>
  <si>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</si>
  <si>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</si>
  <si>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</si>
  <si>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</si>
  <si>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</si>
  <si>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</si>
  <si>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</si>
  <si>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</si>
  <si>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</si>
  <si>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</si>
  <si>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</si>
  <si>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</si>
  <si>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</si>
  <si>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</si>
  <si>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</si>
  <si>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</si>
  <si>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</si>
  <si>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</si>
  <si>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</si>
  <si>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</si>
  <si>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</si>
  <si>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</si>
  <si>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</si>
  <si>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</si>
  <si>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</si>
  <si>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</si>
  <si>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</si>
  <si>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</si>
  <si>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</si>
  <si>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</si>
  <si>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</si>
  <si>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</si>
  <si>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</si>
  <si>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</si>
  <si>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</si>
  <si>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</si>
  <si>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</si>
  <si>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</si>
  <si>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</si>
  <si>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</si>
  <si>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</si>
  <si>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</si>
  <si>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</si>
  <si>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</si>
  <si>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</si>
  <si>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</si>
  <si>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</si>
  <si>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</si>
  <si>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</si>
  <si>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</si>
  <si>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</si>
  <si>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</si>
  <si>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</si>
  <si>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</si>
  <si>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</si>
  <si>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</si>
  <si>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</si>
  <si>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</si>
  <si>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</si>
  <si>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</si>
  <si>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</si>
  <si>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</si>
  <si>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</si>
  <si>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</si>
  <si>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</si>
  <si>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</si>
  <si>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</si>
  <si>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</si>
  <si>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</si>
  <si>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</si>
  <si>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</si>
  <si>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</si>
  <si>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</si>
  <si>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</si>
  <si>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</si>
  <si>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</si>
  <si>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</si>
  <si>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</si>
  <si>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</si>
  <si>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</si>
  <si>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</si>
  <si>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</si>
  <si>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</si>
  <si>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</si>
  <si>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</si>
  <si>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</si>
  <si>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</si>
  <si>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</si>
  <si>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</si>
  <si>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</si>
  <si>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</si>
  <si>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</si>
  <si>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</si>
  <si>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</si>
  <si>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</si>
  <si>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</si>
  <si>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</si>
  <si>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</si>
  <si>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</si>
  <si>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</si>
  <si>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</si>
  <si>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</si>
  <si>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</si>
  <si>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</si>
  <si>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</si>
  <si>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</si>
  <si>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</si>
  <si>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</si>
  <si>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</si>
  <si>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</si>
  <si>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</si>
  <si>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</si>
  <si>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</si>
  <si>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</si>
  <si>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</si>
  <si>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</si>
  <si>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</si>
  <si>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</si>
  <si>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</si>
  <si>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</si>
  <si>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</si>
  <si>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</si>
  <si>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</si>
  <si>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</si>
  <si>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</si>
  <si>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</si>
  <si>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</si>
  <si>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</si>
  <si>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</si>
  <si>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</si>
  <si>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</si>
  <si>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</si>
  <si>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</si>
  <si>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</si>
  <si>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</si>
  <si>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</si>
  <si>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</si>
  <si>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</si>
  <si>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</si>
  <si>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</si>
  <si>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</si>
  <si>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</si>
  <si>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</si>
  <si>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</si>
  <si>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</si>
  <si>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</si>
  <si>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</si>
  <si>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</si>
  <si>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</si>
  <si>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</si>
  <si>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</si>
  <si>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</si>
  <si>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</si>
  <si>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</si>
  <si>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</si>
  <si>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</si>
  <si>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</si>
  <si>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</si>
  <si>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</si>
  <si>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</si>
  <si>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</si>
  <si>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</si>
  <si>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</si>
  <si>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</si>
  <si>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</si>
  <si>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</si>
  <si>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</si>
  <si>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</si>
  <si>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</si>
  <si>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</si>
  <si>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</si>
  <si>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</si>
  <si>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</si>
  <si>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</si>
  <si>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</si>
  <si>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</si>
  <si>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</si>
  <si>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</si>
  <si>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</si>
  <si>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</si>
  <si>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</si>
  <si>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</si>
  <si>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</si>
  <si>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</si>
  <si>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</si>
  <si>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</si>
  <si>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</si>
  <si>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</si>
  <si>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</si>
  <si>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</si>
  <si>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</si>
  <si>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</si>
  <si>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</si>
  <si>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</si>
  <si>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</si>
  <si>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</si>
  <si>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</si>
  <si>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</si>
  <si>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</si>
  <si>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</si>
  <si>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</si>
  <si>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</si>
  <si>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</si>
  <si>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</si>
  <si>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</si>
  <si>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</si>
  <si>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</si>
  <si>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</si>
  <si>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</si>
  <si>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</si>
  <si>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</si>
  <si>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</si>
  <si>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</si>
  <si>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</si>
  <si>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</si>
  <si>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</si>
  <si>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</si>
  <si>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</si>
  <si>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</si>
  <si>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</si>
  <si>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</si>
  <si>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</si>
  <si>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</si>
  <si>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</si>
  <si>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</si>
  <si>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</si>
  <si>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</si>
  <si>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</si>
  <si>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</si>
  <si>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</si>
  <si>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</si>
  <si>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</si>
  <si>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</si>
  <si>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</si>
  <si>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</si>
  <si>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</si>
  <si>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</si>
  <si>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</si>
  <si>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</si>
  <si>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</si>
  <si>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</si>
  <si>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</si>
  <si>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</si>
  <si>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</si>
  <si>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</si>
  <si>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</si>
  <si>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</si>
  <si>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</si>
  <si>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</si>
  <si>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</si>
  <si>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</si>
  <si>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</si>
  <si>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</si>
  <si>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</si>
  <si>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</si>
  <si>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</si>
  <si>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</si>
  <si>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</si>
  <si>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</si>
  <si>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</si>
  <si>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</si>
  <si>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</si>
  <si>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</si>
  <si>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</si>
  <si>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</si>
  <si>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</si>
  <si>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</si>
  <si>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</si>
  <si>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</si>
  <si>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</si>
  <si>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</si>
  <si>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</si>
  <si>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</si>
  <si>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</si>
  <si>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</si>
  <si>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</si>
  <si>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</si>
  <si>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</si>
  <si>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</si>
  <si>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</si>
  <si>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</si>
  <si>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</si>
  <si>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</si>
  <si>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</si>
  <si>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</si>
  <si>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</si>
  <si>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</si>
  <si>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</si>
  <si>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</si>
  <si>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</si>
  <si>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</si>
  <si>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</si>
  <si>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</si>
  <si>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</si>
  <si>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</si>
  <si>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</si>
  <si>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</si>
  <si>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</si>
  <si>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</si>
  <si>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</si>
  <si>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</si>
  <si>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</si>
  <si>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</si>
  <si>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</si>
  <si>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</si>
  <si>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</si>
  <si>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</si>
  <si>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</si>
  <si>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</si>
  <si>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</si>
  <si>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</si>
  <si>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</si>
  <si>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</si>
  <si>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</si>
  <si>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</si>
  <si>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</si>
  <si>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</si>
  <si>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</si>
  <si>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</si>
  <si>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</si>
  <si>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</si>
  <si>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</si>
  <si>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</si>
  <si>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</si>
  <si>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</si>
  <si>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</si>
  <si>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</si>
  <si>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</si>
  <si>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</si>
  <si>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</si>
  <si>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</si>
  <si>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</si>
  <si>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</si>
  <si>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</si>
  <si>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</si>
  <si>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</si>
  <si>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</si>
  <si>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</si>
  <si>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</si>
  <si>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</si>
  <si>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</si>
  <si>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</si>
  <si>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</si>
  <si>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</si>
  <si>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</si>
  <si>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</si>
  <si>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</si>
  <si>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</si>
  <si>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</si>
  <si>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</si>
  <si>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</si>
  <si>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</si>
  <si>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</si>
  <si>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</si>
  <si>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</si>
  <si>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</si>
  <si>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</si>
  <si>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</si>
  <si>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</si>
  <si>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</si>
  <si>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</si>
  <si>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</si>
  <si>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</si>
  <si>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</si>
  <si>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</si>
  <si>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</si>
  <si>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</si>
  <si>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</si>
  <si>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</si>
  <si>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</si>
  <si>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</si>
  <si>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</si>
  <si>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</si>
  <si>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</si>
  <si>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</si>
  <si>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</si>
  <si>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</si>
  <si>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</si>
  <si>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</si>
  <si>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</si>
  <si>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</si>
  <si>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</si>
  <si>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</si>
  <si>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</si>
  <si>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</si>
  <si>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</si>
  <si>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</si>
  <si>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</si>
  <si>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</si>
  <si>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</si>
  <si>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</si>
  <si>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</si>
  <si>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</si>
  <si>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</si>
  <si>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</si>
  <si>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</si>
  <si>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</si>
  <si>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</si>
  <si>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</si>
  <si>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</si>
  <si>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</si>
  <si>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</si>
  <si>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</si>
  <si>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</si>
  <si>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</si>
  <si>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</si>
  <si>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</si>
  <si>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</si>
  <si>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</si>
  <si>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</si>
  <si>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</si>
  <si>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</si>
  <si>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</si>
  <si>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</si>
  <si>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</si>
  <si>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</si>
  <si>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</si>
  <si>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</si>
  <si>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</si>
  <si>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</si>
  <si>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</si>
  <si>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</si>
  <si>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</si>
  <si>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</si>
  <si>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</si>
  <si>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</si>
  <si>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</si>
  <si>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</si>
  <si>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</si>
  <si>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</si>
  <si>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</si>
  <si>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</si>
  <si>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</si>
  <si>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</si>
  <si>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</si>
  <si>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</si>
  <si>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</si>
  <si>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</si>
  <si>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</si>
  <si>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</si>
  <si>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</si>
  <si>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</si>
  <si>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</si>
  <si>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</si>
  <si>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</si>
  <si>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</si>
  <si>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</si>
  <si>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</si>
  <si>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</si>
  <si>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</si>
  <si>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</si>
  <si>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</si>
  <si>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</si>
  <si>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</si>
  <si>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</si>
  <si>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</si>
  <si>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</si>
  <si>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</si>
  <si>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</si>
  <si>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</si>
  <si>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</si>
  <si>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</si>
  <si>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</si>
  <si>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</si>
  <si>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</si>
  <si>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</si>
  <si>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</si>
  <si>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</si>
  <si>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</si>
  <si>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</si>
  <si>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</si>
  <si>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</si>
  <si>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</si>
  <si>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</si>
  <si>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</si>
  <si>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</si>
  <si>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</si>
  <si>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</si>
  <si>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</si>
  <si>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</si>
  <si>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</si>
  <si>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</si>
  <si>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</si>
  <si>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</si>
  <si>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</si>
  <si>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</si>
  <si>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</si>
  <si>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</si>
  <si>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</si>
  <si>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</si>
  <si>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</si>
  <si>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</si>
  <si>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</si>
  <si>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</si>
  <si>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</si>
  <si>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</si>
  <si>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</si>
  <si>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</si>
  <si>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</si>
  <si>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</si>
  <si>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</si>
  <si>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</si>
  <si>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</si>
  <si>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</si>
  <si>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</si>
  <si>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</si>
  <si>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</si>
  <si>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</si>
  <si>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</si>
  <si>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</si>
  <si>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</si>
  <si>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</si>
  <si>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</si>
  <si>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</si>
  <si>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</si>
  <si>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</si>
  <si>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</si>
  <si>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</si>
  <si>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</si>
  <si>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</si>
  <si>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</si>
  <si>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</si>
  <si>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</si>
  <si>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</si>
  <si>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</si>
  <si>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</si>
  <si>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</si>
  <si>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</si>
  <si>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</si>
  <si>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</si>
  <si>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</si>
  <si>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</si>
  <si>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</si>
  <si>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</si>
  <si>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</si>
  <si>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</si>
  <si>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</si>
  <si>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</si>
  <si>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</si>
  <si>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</si>
  <si>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</si>
  <si>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</si>
  <si>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</si>
  <si>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</si>
  <si>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</si>
  <si>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</si>
  <si>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</si>
  <si>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</si>
  <si>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</si>
  <si>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</si>
  <si>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</si>
  <si>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</si>
  <si>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</si>
  <si>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</si>
  <si>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</si>
  <si>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</si>
  <si>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</si>
  <si>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</si>
  <si>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</si>
  <si>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</si>
  <si>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</si>
  <si>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</si>
  <si>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</si>
  <si>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</si>
  <si>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</si>
  <si>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</si>
  <si>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</si>
  <si>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</si>
  <si>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</si>
  <si>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</si>
  <si>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</si>
  <si>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</si>
  <si>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</si>
  <si>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</si>
  <si>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</si>
  <si>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</si>
  <si>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</si>
  <si>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</si>
  <si>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</si>
  <si>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</si>
  <si>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</si>
  <si>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</si>
  <si>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</si>
  <si>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</si>
  <si>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</si>
  <si>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</si>
  <si>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</si>
  <si>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</si>
  <si>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</si>
  <si>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</si>
  <si>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</si>
  <si>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</si>
  <si>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</si>
  <si>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</si>
  <si>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</si>
  <si>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</si>
  <si>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</si>
  <si>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</si>
  <si>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</si>
  <si>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</si>
  <si>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</si>
  <si>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</si>
  <si>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</si>
  <si>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</si>
  <si>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</si>
  <si>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</si>
  <si>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</si>
  <si>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</si>
  <si>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</si>
  <si>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</si>
  <si>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</si>
  <si>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</si>
  <si>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</si>
  <si>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</si>
  <si>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</si>
  <si>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</si>
  <si>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</si>
  <si>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</si>
  <si>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</si>
  <si>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</si>
  <si>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</si>
  <si>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</si>
  <si>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</si>
  <si>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</si>
  <si>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</si>
  <si>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</si>
  <si>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</si>
  <si>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</si>
  <si>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</si>
  <si>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</si>
  <si>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</si>
  <si>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</si>
  <si>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</si>
  <si>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</si>
  <si>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</si>
  <si>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</si>
  <si>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</si>
  <si>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</si>
  <si>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</si>
  <si>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</si>
  <si>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</si>
  <si>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</si>
  <si>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</si>
  <si>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</si>
  <si>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</si>
  <si>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</si>
  <si>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</si>
  <si>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</si>
  <si>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</si>
  <si>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</si>
  <si>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</si>
  <si>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</si>
  <si>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</si>
  <si>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</si>
  <si>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</si>
  <si>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</si>
  <si>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</si>
  <si>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</si>
  <si>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</si>
  <si>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</si>
  <si>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</si>
  <si>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</si>
  <si>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</si>
  <si>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</si>
  <si>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</si>
  <si>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</si>
  <si>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</si>
  <si>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</si>
  <si>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</si>
  <si>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</si>
  <si>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</si>
  <si>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</si>
  <si>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</si>
  <si>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</si>
  <si>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</si>
  <si>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</si>
  <si>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</si>
  <si>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</si>
  <si>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</si>
  <si>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</si>
  <si>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</si>
  <si>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</si>
  <si>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</si>
  <si>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</si>
  <si>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</si>
  <si>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</si>
  <si>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</si>
  <si>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</si>
  <si>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</si>
  <si>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</si>
  <si>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</si>
  <si>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</si>
  <si>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</si>
  <si>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</si>
  <si>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</si>
  <si>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</si>
  <si>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</si>
  <si>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</si>
  <si>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</si>
  <si>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</si>
  <si>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</si>
  <si>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</si>
  <si>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</si>
  <si>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</si>
  <si>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</si>
  <si>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</si>
  <si>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</si>
  <si>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</si>
  <si>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</si>
  <si>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</si>
  <si>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</si>
  <si>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</si>
  <si>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</si>
  <si>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</si>
  <si>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</si>
  <si>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</si>
  <si>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</si>
  <si>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</si>
  <si>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</si>
  <si>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</si>
  <si>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</si>
  <si>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</si>
  <si>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</si>
  <si>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</si>
  <si>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</si>
  <si>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</si>
  <si>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</si>
  <si>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</si>
  <si>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</si>
  <si>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</si>
  <si>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</si>
  <si>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</si>
  <si>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</si>
  <si>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</si>
  <si>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</si>
  <si>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</si>
  <si>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</si>
  <si>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</si>
  <si>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</si>
  <si>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</si>
  <si>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</si>
  <si>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</si>
  <si>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</si>
  <si>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</si>
  <si>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</si>
  <si>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</si>
  <si>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</si>
  <si>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</si>
  <si>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</si>
  <si>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</si>
  <si>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</si>
  <si>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</si>
  <si>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</si>
  <si>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</si>
  <si>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</si>
  <si>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</si>
  <si>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</si>
  <si>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</si>
  <si>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</si>
  <si>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</si>
  <si>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</si>
  <si>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</si>
  <si>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</si>
  <si>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</si>
  <si>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</si>
  <si>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</si>
  <si>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</si>
  <si>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</si>
  <si>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</si>
  <si>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</si>
  <si>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</si>
  <si>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</si>
  <si>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</si>
  <si>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</si>
  <si>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</si>
  <si>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</si>
  <si>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</si>
  <si>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</si>
  <si>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</si>
  <si>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</si>
  <si>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</si>
  <si>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</si>
  <si>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</si>
  <si>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</si>
  <si>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</si>
  <si>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</si>
  <si>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</si>
  <si>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</si>
  <si>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</si>
  <si>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</si>
  <si>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</si>
  <si>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</si>
  <si>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</si>
  <si>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</si>
  <si>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</si>
  <si>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</si>
  <si>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</si>
  <si>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</si>
  <si>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</si>
  <si>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</si>
  <si>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</si>
  <si>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</si>
  <si>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</si>
  <si>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</si>
  <si>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</si>
  <si>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</si>
  <si>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</si>
  <si>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</si>
  <si>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</si>
  <si>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</si>
  <si>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</si>
  <si>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</si>
  <si>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</si>
  <si>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</si>
  <si>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</si>
  <si>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</si>
  <si>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</si>
  <si>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</si>
  <si>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</si>
  <si>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</si>
  <si>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</si>
  <si>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</si>
  <si>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</si>
  <si>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</si>
  <si>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</si>
  <si>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</si>
  <si>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</si>
  <si>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</si>
  <si>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</si>
  <si>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</si>
  <si>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</si>
  <si>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</si>
  <si>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</si>
  <si>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</si>
  <si>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</si>
  <si>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</si>
  <si>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</si>
  <si>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</si>
  <si>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</si>
  <si>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</si>
  <si>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</si>
  <si>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</si>
  <si>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</si>
  <si>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</si>
  <si>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</si>
  <si>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</si>
  <si>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</si>
  <si>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</si>
  <si>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</si>
  <si>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</si>
  <si>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</si>
  <si>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</si>
  <si>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</si>
  <si>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</si>
  <si>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</si>
  <si>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</si>
  <si>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</si>
  <si>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</si>
  <si>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</si>
  <si>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</si>
  <si>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</si>
  <si>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</si>
  <si>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</si>
  <si>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</si>
  <si>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</si>
  <si>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</si>
  <si>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</si>
  <si>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</si>
  <si>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</si>
  <si>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</si>
  <si>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</si>
  <si>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</si>
  <si>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</si>
  <si>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</si>
  <si>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</si>
  <si>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</si>
  <si>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</si>
  <si>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</si>
  <si>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</si>
  <si>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</si>
  <si>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</si>
  <si>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</si>
  <si>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</si>
  <si>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</si>
  <si>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</si>
  <si>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</si>
  <si>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</si>
  <si>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</si>
  <si>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</si>
  <si>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</si>
  <si>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</si>
  <si>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</si>
  <si>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</si>
  <si>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</si>
  <si>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</si>
  <si>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</si>
  <si>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</si>
  <si>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</si>
  <si>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</si>
  <si>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</si>
  <si>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</si>
  <si>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</si>
  <si>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</si>
  <si>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</si>
  <si>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</si>
  <si>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</si>
  <si>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</si>
  <si>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</si>
  <si>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</si>
  <si>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</si>
  <si>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</si>
  <si>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</si>
  <si>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</si>
  <si>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</si>
  <si>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</si>
  <si>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</si>
  <si>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</si>
  <si>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</si>
  <si>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</si>
  <si>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</si>
  <si>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</si>
  <si>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</si>
  <si>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</si>
  <si>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</si>
  <si>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</si>
  <si>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</si>
  <si>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</si>
  <si>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</si>
  <si>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</si>
  <si>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</si>
  <si>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</si>
  <si>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</si>
  <si>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</si>
  <si>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</si>
  <si>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</si>
  <si>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</si>
  <si>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</si>
  <si>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</si>
  <si>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</si>
  <si>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</si>
  <si>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</si>
  <si>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</si>
  <si>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</si>
  <si>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</si>
  <si>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</si>
  <si>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</si>
  <si>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</si>
  <si>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</si>
  <si>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</si>
  <si>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</si>
  <si>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</si>
  <si>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</si>
  <si>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</si>
  <si>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</si>
  <si>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</si>
  <si>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</si>
  <si>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</si>
  <si>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</si>
  <si>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</si>
  <si>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</si>
  <si>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</si>
  <si>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</si>
  <si>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</si>
  <si>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</si>
  <si>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</si>
  <si>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</si>
  <si>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</si>
  <si>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</si>
  <si>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</si>
  <si>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</si>
  <si>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</si>
  <si>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</si>
  <si>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</si>
  <si>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</si>
  <si>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</si>
  <si>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</si>
  <si>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</si>
  <si>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</si>
  <si>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</si>
  <si>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</si>
  <si>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</si>
  <si>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</si>
  <si>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</si>
  <si>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</si>
  <si>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</si>
  <si>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</si>
  <si>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</si>
  <si>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</si>
  <si>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</si>
  <si>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</si>
  <si>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</si>
  <si>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</si>
  <si>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</si>
  <si>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</si>
  <si>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</si>
  <si>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</si>
  <si>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</si>
  <si>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</si>
  <si>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</si>
  <si>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</si>
  <si>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</si>
  <si>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</si>
  <si>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</si>
  <si>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</si>
  <si>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</si>
  <si>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</si>
  <si>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</si>
  <si>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</si>
  <si>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</si>
  <si>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</si>
  <si>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</si>
  <si>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</si>
  <si>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</si>
  <si>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</si>
  <si>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</si>
  <si>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</si>
  <si>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</si>
  <si>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</si>
  <si>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</si>
  <si>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</si>
  <si>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</si>
  <si>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</si>
  <si>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</si>
  <si>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</si>
  <si>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</si>
  <si>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</si>
  <si>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</si>
  <si>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</si>
  <si>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</si>
  <si>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</si>
  <si>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</si>
  <si>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</si>
  <si>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</si>
  <si>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</si>
  <si>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</si>
  <si>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</si>
  <si>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</si>
  <si>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</si>
  <si>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</si>
  <si>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</si>
  <si>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</si>
  <si>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</si>
  <si>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</si>
  <si>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</si>
  <si>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</si>
  <si>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</si>
  <si>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</si>
  <si>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</si>
  <si>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</si>
  <si>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</si>
  <si>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</si>
  <si>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</si>
  <si>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</si>
  <si>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</si>
  <si>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</si>
  <si>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</si>
  <si>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</si>
  <si>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</si>
  <si>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</si>
  <si>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</si>
  <si>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</si>
  <si>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</si>
  <si>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</si>
  <si>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</si>
  <si>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</si>
  <si>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</si>
  <si>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</si>
  <si>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</si>
  <si>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</si>
  <si>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</si>
  <si>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</si>
  <si>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</si>
  <si>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</si>
  <si>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</si>
  <si>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</si>
  <si>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</si>
  <si>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</si>
  <si>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</si>
  <si>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</si>
  <si>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</si>
  <si>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</si>
  <si>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</si>
  <si>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</si>
  <si>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</si>
  <si>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</si>
  <si>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</si>
  <si>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</si>
  <si>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</si>
  <si>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</si>
  <si>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</si>
  <si>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</si>
  <si>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</si>
  <si>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</si>
  <si>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</si>
  <si>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</si>
  <si>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</si>
  <si>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</si>
  <si>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</si>
  <si>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</si>
  <si>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</si>
  <si>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</si>
  <si>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</si>
  <si>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</si>
  <si>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</si>
  <si>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</si>
  <si>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</si>
  <si>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</si>
  <si>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</si>
  <si>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</si>
  <si>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</si>
  <si>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</si>
  <si>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</si>
  <si>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</si>
  <si>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</si>
  <si>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</si>
  <si>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</si>
  <si>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</si>
  <si>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</si>
  <si>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</si>
  <si>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</si>
  <si>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</si>
  <si>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</si>
  <si>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</si>
  <si>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</si>
  <si>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</si>
  <si>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</si>
  <si>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</si>
  <si>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</si>
  <si>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</si>
  <si>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</si>
  <si>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</si>
  <si>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</si>
  <si>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</si>
  <si>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</si>
  <si>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</si>
  <si>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</si>
  <si>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</si>
  <si>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</si>
  <si>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</si>
  <si>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</si>
  <si>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</si>
  <si>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</si>
  <si>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</si>
  <si>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</si>
  <si>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</si>
  <si>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</si>
  <si>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</si>
  <si>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</si>
  <si>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</si>
  <si>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</si>
  <si>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</si>
  <si>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</si>
  <si>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</si>
  <si>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</si>
  <si>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</si>
  <si>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</si>
  <si>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</si>
  <si>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</si>
  <si>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</si>
  <si>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</si>
  <si>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</si>
  <si>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</si>
  <si>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</si>
  <si>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</si>
  <si>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</si>
  <si>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</si>
  <si>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</si>
  <si>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</si>
  <si>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</si>
  <si>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</si>
  <si>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</si>
  <si>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</si>
  <si>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</si>
  <si>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</si>
  <si>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</si>
  <si>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</si>
  <si>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</si>
  <si>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</si>
  <si>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</si>
  <si>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</si>
  <si>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</si>
  <si>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</si>
  <si>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</si>
  <si>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</si>
  <si>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</si>
  <si>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</si>
  <si>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</si>
  <si>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</si>
  <si>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</si>
  <si>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</si>
  <si>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</si>
  <si>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</si>
  <si>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</si>
  <si>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</si>
  <si>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</si>
  <si>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</si>
  <si>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</si>
  <si>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</si>
  <si>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</si>
  <si>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</si>
  <si>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</si>
  <si>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</si>
  <si>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</si>
  <si>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</si>
  <si>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</si>
  <si>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</si>
  <si>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</si>
  <si>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</si>
  <si>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</si>
  <si>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</si>
  <si>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</si>
  <si>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</si>
  <si>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</si>
  <si>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</si>
  <si>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</si>
  <si>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</si>
  <si>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</si>
  <si>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</si>
  <si>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</si>
  <si>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</si>
  <si>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</si>
  <si>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</si>
  <si>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</si>
  <si>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</si>
  <si>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</si>
  <si>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</si>
  <si>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</si>
  <si>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</si>
  <si>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</si>
  <si>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</si>
  <si>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</si>
  <si>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</si>
  <si>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</si>
  <si>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</si>
  <si>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</si>
  <si>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</si>
  <si>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</si>
  <si>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</si>
  <si>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</si>
  <si>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</si>
  <si>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</si>
  <si>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</si>
  <si>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</si>
  <si>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</si>
  <si>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</si>
  <si>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</si>
  <si>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</si>
  <si>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</si>
  <si>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</si>
  <si>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</si>
  <si>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</si>
  <si>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</si>
  <si>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</si>
  <si>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</si>
  <si>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</si>
  <si>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</si>
  <si>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</si>
  <si>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</si>
  <si>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</si>
  <si>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</si>
  <si>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</si>
  <si>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</si>
  <si>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</si>
  <si>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</si>
  <si>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</si>
  <si>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</si>
  <si>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</si>
  <si>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</si>
  <si>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</si>
  <si>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</si>
  <si>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</si>
  <si>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</si>
  <si>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</si>
  <si>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</si>
  <si>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</si>
  <si>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</si>
  <si>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</si>
  <si>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</si>
  <si>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</si>
  <si>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</si>
  <si>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</si>
  <si>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</si>
  <si>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</si>
  <si>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</si>
  <si>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</si>
  <si>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</si>
  <si>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</si>
  <si>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</si>
  <si>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</si>
  <si>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</si>
  <si>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</si>
  <si>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</si>
  <si>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</si>
  <si>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</si>
  <si>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</si>
  <si>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</si>
  <si>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</si>
  <si>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</si>
  <si>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</si>
  <si>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</si>
  <si>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</si>
  <si>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</si>
  <si>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</si>
  <si>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</si>
  <si>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</si>
  <si>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</si>
  <si>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</si>
  <si>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</si>
  <si>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</si>
  <si>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</si>
  <si>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</si>
  <si>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</si>
  <si>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</si>
  <si>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</si>
  <si>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</si>
  <si>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</si>
  <si>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</si>
  <si>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</si>
  <si>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</si>
  <si>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</si>
  <si>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</si>
  <si>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</si>
  <si>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</si>
  <si>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</si>
  <si>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</si>
  <si>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</si>
  <si>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</si>
  <si>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</si>
  <si>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</si>
  <si>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</si>
  <si>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</si>
  <si>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</si>
  <si>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</si>
  <si>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</si>
  <si>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</si>
  <si>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</si>
  <si>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</si>
  <si>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</si>
  <si>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</si>
  <si>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</si>
  <si>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</si>
  <si>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</si>
  <si>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</si>
  <si>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</si>
  <si>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</si>
  <si>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</si>
  <si>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</si>
  <si>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</si>
  <si>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</si>
  <si>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</si>
  <si>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</si>
  <si>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</si>
  <si>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</si>
  <si>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</si>
  <si>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</si>
  <si>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</si>
  <si>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</si>
  <si>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</si>
  <si>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</si>
  <si>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</si>
  <si>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</si>
  <si>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</si>
  <si>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</si>
  <si>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</si>
  <si>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</si>
  <si>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</si>
  <si>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</si>
  <si>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</si>
  <si>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</si>
  <si>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</si>
  <si>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</si>
  <si>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</si>
  <si>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</si>
  <si>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</si>
  <si>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</si>
  <si>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</si>
  <si>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</si>
  <si>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</si>
  <si>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</si>
  <si>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</si>
  <si>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</si>
  <si>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</si>
  <si>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</si>
  <si>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</si>
  <si>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</si>
  <si>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</si>
  <si>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</si>
  <si>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</si>
  <si>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</si>
  <si>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</si>
  <si>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</si>
  <si>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</si>
  <si>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</si>
  <si>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</si>
  <si>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</si>
  <si>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</si>
  <si>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</si>
  <si>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</si>
  <si>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</si>
  <si>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</si>
  <si>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</si>
  <si>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</si>
  <si>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</si>
  <si>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</si>
  <si>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</si>
  <si>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</si>
  <si>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</si>
  <si>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</si>
  <si>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</si>
  <si>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</si>
  <si>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</si>
  <si>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</si>
  <si>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</si>
  <si>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</si>
  <si>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</si>
  <si>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</si>
  <si>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</si>
  <si>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</si>
  <si>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</si>
  <si>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</si>
  <si>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</si>
  <si>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</si>
  <si>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</si>
  <si>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</si>
  <si>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</si>
  <si>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</si>
  <si>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</si>
  <si>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</si>
  <si>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</si>
  <si>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</si>
  <si>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</si>
  <si>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</si>
  <si>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</si>
  <si>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</si>
  <si>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</si>
  <si>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</si>
  <si>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</si>
  <si>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</si>
  <si>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</si>
  <si>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</si>
  <si>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</si>
  <si>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</si>
  <si>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</si>
  <si>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</si>
  <si>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</si>
  <si>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</si>
  <si>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</si>
  <si>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</si>
  <si>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</si>
  <si>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</si>
  <si>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</si>
  <si>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</si>
  <si>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</si>
  <si>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</si>
  <si>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</si>
  <si>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</si>
  <si>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</si>
  <si>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</si>
  <si>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</si>
  <si>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</si>
  <si>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</si>
  <si>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</si>
  <si>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</si>
  <si>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</si>
  <si>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</si>
  <si>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</si>
  <si>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</si>
  <si>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</si>
  <si>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</si>
  <si>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</si>
  <si>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</si>
  <si>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</si>
  <si>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</si>
  <si>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</si>
  <si>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</si>
  <si>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</si>
  <si>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</si>
  <si>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</si>
  <si>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</si>
  <si>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</si>
  <si>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</si>
  <si>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</si>
  <si>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</si>
  <si>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</si>
  <si>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</si>
  <si>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</si>
  <si>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</si>
  <si>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</si>
  <si>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</si>
  <si>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</si>
  <si>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</si>
  <si>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</si>
  <si>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</si>
  <si>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</si>
  <si>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</si>
  <si>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</si>
  <si>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</si>
  <si>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</si>
  <si>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</si>
  <si>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</si>
  <si>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</si>
  <si>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</si>
  <si>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</si>
  <si>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</si>
  <si>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</si>
  <si>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</si>
  <si>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</si>
  <si>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</si>
  <si>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</si>
  <si>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</si>
  <si>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</si>
  <si>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</si>
  <si>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</si>
  <si>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</si>
  <si>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</si>
  <si>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</si>
  <si>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</si>
  <si>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</si>
  <si>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</si>
  <si>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</si>
  <si>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</si>
  <si>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</si>
  <si>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</si>
  <si>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</si>
  <si>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</si>
  <si>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</si>
  <si>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</si>
  <si>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</si>
  <si>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</si>
  <si>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</si>
  <si>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</si>
  <si>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</si>
  <si>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</si>
  <si>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</si>
  <si>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</si>
  <si>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</si>
  <si>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</si>
  <si>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</si>
  <si>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</si>
  <si>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</si>
  <si>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</si>
  <si>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</si>
  <si>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</si>
  <si>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</si>
  <si>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</si>
  <si>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</si>
  <si>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</si>
  <si>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</si>
  <si>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</si>
  <si>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</si>
  <si>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</si>
  <si>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</si>
  <si>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</si>
  <si>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</si>
  <si>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</si>
  <si>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</si>
  <si>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</si>
  <si>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</si>
  <si>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</si>
  <si>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</si>
  <si>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</si>
  <si>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</si>
  <si>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</si>
  <si>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</si>
  <si>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</si>
  <si>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</si>
  <si>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</si>
  <si>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</si>
  <si>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</si>
  <si>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</si>
  <si>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</si>
  <si>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</si>
  <si>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</si>
  <si>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</si>
  <si>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</si>
  <si>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</si>
  <si>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</si>
  <si>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</si>
  <si>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</si>
  <si>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</si>
  <si>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</si>
  <si>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</si>
  <si>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</si>
  <si>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</si>
  <si>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</si>
  <si>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</si>
  <si>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</si>
  <si>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</si>
  <si>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</si>
  <si>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</si>
  <si>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</si>
  <si>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</si>
  <si>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</si>
  <si>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</si>
  <si>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</si>
  <si>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</si>
  <si>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</si>
  <si>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</si>
  <si>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</si>
  <si>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</si>
  <si>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</si>
  <si>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</si>
  <si>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</si>
  <si>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</si>
  <si>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</si>
  <si>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</si>
  <si>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</si>
  <si>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</si>
  <si>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</si>
  <si>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</si>
  <si>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</si>
  <si>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</si>
  <si>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</si>
  <si>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</si>
  <si>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</si>
  <si>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</si>
  <si>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</si>
  <si>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</si>
  <si>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</si>
  <si>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</si>
  <si>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</si>
  <si>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</si>
  <si>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</si>
  <si>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</si>
  <si>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</si>
  <si>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</si>
  <si>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</si>
  <si>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</si>
  <si>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</si>
  <si>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</si>
  <si>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</si>
  <si>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</si>
  <si>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</si>
  <si>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</si>
  <si>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</si>
  <si>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</si>
  <si>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</si>
  <si>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</si>
  <si>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</si>
  <si>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</si>
  <si>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</si>
  <si>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</si>
  <si>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</si>
  <si>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</si>
  <si>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</si>
  <si>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</si>
  <si>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</si>
  <si>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</si>
  <si>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</si>
  <si>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</si>
  <si>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</si>
  <si>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</si>
  <si>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</si>
  <si>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</si>
  <si>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</si>
  <si>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</si>
  <si>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</si>
  <si>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</si>
  <si>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</si>
  <si>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</si>
  <si>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</si>
  <si>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</si>
  <si>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</si>
  <si>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</si>
  <si>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</si>
  <si>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</si>
  <si>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</si>
  <si>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</si>
  <si>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</si>
  <si>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</si>
  <si>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</si>
  <si>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</si>
  <si>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</si>
  <si>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</si>
  <si>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</si>
  <si>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</si>
  <si>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</si>
  <si>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</si>
  <si>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</si>
  <si>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</si>
  <si>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</si>
  <si>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</si>
  <si>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</si>
  <si>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</si>
  <si>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</si>
  <si>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</si>
  <si>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</si>
  <si>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</si>
  <si>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</si>
  <si>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</si>
  <si>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</si>
  <si>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</si>
  <si>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</si>
  <si>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</si>
  <si>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</si>
  <si>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</si>
  <si>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</si>
  <si>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</si>
  <si>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</si>
  <si>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</si>
  <si>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</si>
  <si>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</si>
  <si>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</si>
  <si>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</si>
  <si>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</si>
  <si>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</si>
  <si>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</si>
  <si>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</si>
  <si>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</si>
  <si>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</si>
  <si>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</si>
  <si>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</si>
  <si>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</si>
  <si>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</si>
  <si>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</si>
  <si>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</si>
  <si>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</si>
  <si>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</si>
  <si>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</si>
  <si>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</si>
  <si>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</si>
  <si>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</si>
  <si>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</si>
  <si>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</si>
  <si>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</si>
  <si>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</si>
  <si>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</si>
  <si>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</si>
  <si>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</si>
  <si>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</si>
  <si>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</si>
  <si>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</si>
  <si>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</si>
  <si>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</si>
  <si>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</si>
  <si>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</si>
  <si>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</si>
  <si>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</si>
  <si>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</si>
  <si>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</si>
  <si>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</si>
  <si>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</si>
  <si>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</si>
  <si>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</si>
  <si>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</si>
  <si>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</si>
  <si>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</si>
  <si>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</si>
  <si>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</si>
  <si>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</si>
  <si>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</si>
  <si>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</si>
  <si>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</si>
  <si>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</si>
  <si>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</si>
  <si>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</si>
  <si>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</si>
  <si>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</si>
  <si>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</si>
  <si>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</si>
  <si>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</si>
  <si>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</si>
  <si>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</si>
  <si>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</si>
  <si>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</si>
  <si>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</si>
  <si>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</si>
  <si>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</si>
  <si>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</si>
  <si>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</si>
  <si>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</si>
  <si>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</si>
  <si>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</si>
  <si>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</si>
  <si>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</si>
  <si>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</si>
  <si>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</si>
  <si>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</si>
  <si>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</si>
  <si>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</si>
  <si>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</si>
  <si>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</si>
  <si>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</si>
  <si>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</si>
  <si>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</si>
  <si>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</si>
  <si>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</si>
  <si>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</si>
  <si>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</si>
  <si>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</si>
  <si>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</si>
  <si>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</si>
  <si>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</si>
  <si>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</si>
  <si>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</si>
  <si>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</si>
  <si>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</si>
  <si>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</si>
  <si>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</si>
  <si>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</si>
  <si>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</si>
  <si>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</si>
  <si>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</si>
  <si>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</si>
  <si>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</si>
  <si>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</si>
  <si>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</si>
  <si>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</si>
  <si>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</si>
  <si>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</si>
  <si>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</si>
  <si>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</si>
  <si>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</si>
  <si>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</si>
  <si>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</si>
  <si>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</si>
  <si>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</si>
  <si>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</si>
  <si>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</si>
  <si>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</si>
  <si>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</si>
  <si>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</si>
  <si>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</si>
  <si>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</si>
  <si>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</si>
  <si>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</si>
  <si>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</si>
  <si>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</si>
  <si>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</si>
  <si>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</si>
  <si>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</si>
  <si>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</si>
  <si>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</si>
  <si>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</si>
  <si>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</si>
  <si>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</si>
  <si>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</si>
  <si>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</si>
  <si>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</si>
  <si>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</si>
  <si>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</si>
  <si>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</si>
  <si>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</si>
  <si>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</si>
  <si>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</si>
  <si>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</si>
  <si>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</si>
  <si>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</si>
  <si>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</si>
  <si>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</si>
  <si>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</si>
  <si>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</si>
  <si>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</si>
  <si>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</si>
  <si>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</si>
  <si>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</si>
  <si>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</si>
  <si>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</si>
  <si>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</si>
  <si>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</si>
  <si>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</si>
  <si>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</si>
  <si>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</si>
  <si>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</si>
  <si>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</si>
  <si>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</si>
  <si>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</si>
  <si>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</si>
  <si>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</si>
  <si>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</si>
  <si>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</si>
  <si>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</si>
  <si>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</si>
  <si>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</si>
  <si>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</si>
  <si>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</si>
  <si>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</si>
  <si>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</si>
  <si>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</si>
  <si>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</si>
  <si>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</si>
  <si>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</si>
  <si>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</si>
  <si>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</si>
  <si>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</si>
  <si>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</si>
  <si>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</si>
  <si>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</si>
  <si>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</si>
  <si>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</si>
  <si>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</si>
  <si>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</si>
  <si>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</si>
  <si>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</si>
  <si>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</si>
  <si>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</si>
  <si>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</si>
  <si>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</si>
  <si>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</si>
  <si>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</si>
  <si>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</si>
  <si>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</si>
  <si>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</si>
  <si>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</si>
  <si>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</si>
  <si>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</si>
  <si>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</si>
  <si>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</si>
  <si>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</si>
  <si>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</si>
  <si>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</si>
  <si>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</si>
  <si>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</si>
  <si>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</si>
  <si>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</si>
  <si>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</si>
  <si>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</si>
  <si>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</si>
  <si>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</si>
  <si>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</si>
  <si>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</si>
  <si>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</si>
  <si>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</si>
  <si>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</si>
  <si>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</si>
  <si>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</si>
  <si>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</si>
  <si>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</si>
  <si>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</si>
  <si>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</si>
  <si>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</si>
  <si>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</si>
  <si>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</si>
  <si>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</si>
  <si>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</si>
  <si>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</si>
  <si>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</si>
  <si>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</si>
  <si>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</si>
  <si>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</si>
  <si>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</si>
  <si>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</si>
  <si>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</si>
  <si>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</si>
  <si>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</si>
  <si>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</si>
  <si>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</si>
  <si>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</si>
  <si>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</si>
  <si>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</si>
  <si>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</si>
  <si>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</si>
  <si>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</si>
  <si>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</si>
  <si>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</si>
  <si>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</si>
  <si>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</si>
  <si>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</si>
  <si>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</si>
  <si>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</si>
  <si>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</si>
  <si>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</si>
  <si>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</si>
  <si>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</si>
  <si>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</si>
  <si>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</si>
  <si>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</si>
  <si>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</si>
  <si>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</si>
  <si>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</si>
  <si>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</si>
  <si>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</si>
  <si>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</si>
  <si>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</si>
  <si>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</si>
  <si>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</si>
  <si>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</si>
  <si>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</si>
  <si>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</si>
  <si>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</si>
  <si>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</si>
  <si>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</si>
  <si>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</si>
  <si>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</si>
  <si>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</si>
  <si>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</si>
  <si>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</si>
  <si>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</si>
  <si>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</si>
  <si>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</si>
  <si>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</si>
  <si>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</si>
  <si>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</si>
  <si>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</si>
  <si>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</si>
  <si>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</si>
  <si>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</si>
  <si>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</si>
  <si>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</si>
  <si>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</si>
  <si>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</si>
  <si>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</si>
  <si>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</si>
  <si>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</si>
  <si>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</si>
  <si>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</si>
  <si>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</si>
  <si>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</si>
  <si>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</si>
  <si>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</si>
  <si>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</si>
  <si>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</si>
  <si>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</si>
  <si>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</si>
  <si>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</si>
  <si>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</si>
  <si>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</si>
  <si>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</si>
  <si>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</si>
  <si>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</si>
  <si>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</si>
  <si>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</si>
  <si>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</si>
  <si>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</si>
  <si>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</si>
  <si>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</si>
  <si>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</si>
  <si>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</si>
  <si>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</si>
  <si>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</si>
  <si>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</si>
  <si>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</si>
  <si>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</si>
  <si>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</si>
  <si>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</si>
  <si>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</si>
  <si>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</si>
  <si>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</si>
  <si>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</si>
  <si>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</si>
  <si>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</si>
  <si>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</si>
  <si>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</si>
  <si>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</si>
  <si>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</si>
  <si>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</si>
  <si>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</si>
  <si>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</si>
  <si>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</si>
  <si>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</si>
  <si>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</si>
  <si>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</si>
  <si>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</si>
  <si>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</si>
  <si>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</si>
  <si>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</si>
  <si>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</si>
  <si>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</si>
  <si>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</si>
  <si>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</si>
  <si>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</si>
  <si>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</si>
  <si>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</si>
  <si>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</si>
  <si>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</si>
  <si>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</si>
  <si>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</si>
  <si>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</si>
  <si>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</si>
  <si>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</si>
  <si>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</si>
  <si>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</si>
  <si>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</si>
  <si>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</si>
  <si>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</si>
  <si>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</si>
  <si>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</si>
  <si>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</si>
  <si>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</si>
  <si>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</si>
  <si>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</si>
  <si>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</si>
  <si>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</si>
  <si>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</si>
  <si>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</si>
  <si>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</si>
  <si>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</si>
  <si>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</si>
  <si>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</si>
  <si>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</si>
  <si>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</si>
  <si>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</si>
  <si>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</si>
  <si>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</si>
  <si>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</si>
  <si>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</si>
  <si>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</si>
  <si>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</si>
  <si>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</si>
  <si>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</si>
  <si>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</si>
  <si>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</si>
  <si>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</si>
  <si>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</si>
  <si>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</si>
  <si>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</si>
  <si>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</si>
  <si>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</si>
  <si>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</si>
  <si>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</si>
  <si>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</si>
  <si>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</si>
  <si>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</si>
  <si>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</si>
  <si>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</si>
  <si>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</si>
  <si>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</si>
  <si>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</si>
  <si>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</si>
  <si>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</si>
  <si>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</si>
  <si>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</si>
  <si>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</si>
  <si>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</si>
  <si>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</si>
  <si>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</si>
  <si>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</si>
  <si>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</si>
  <si>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</si>
  <si>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</si>
  <si>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</si>
  <si>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</si>
  <si>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</si>
  <si>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</si>
  <si>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</si>
  <si>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</si>
  <si>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</si>
  <si>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</si>
  <si>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</si>
  <si>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</si>
  <si>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</si>
  <si>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</si>
  <si>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</si>
  <si>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</si>
  <si>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</si>
  <si>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</si>
  <si>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</si>
  <si>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</si>
  <si>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</si>
  <si>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</si>
  <si>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</si>
  <si>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</si>
  <si>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</si>
  <si>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</si>
  <si>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</si>
  <si>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</si>
  <si>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</si>
  <si>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</si>
  <si>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</si>
  <si>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</si>
  <si>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</si>
  <si>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</si>
  <si>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</si>
  <si>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</si>
  <si>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</si>
  <si>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</si>
  <si>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</si>
  <si>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</si>
  <si>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</si>
  <si>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</si>
  <si>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</si>
  <si>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</si>
  <si>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</si>
  <si>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</si>
  <si>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</si>
  <si>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</si>
  <si>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</si>
  <si>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</si>
  <si>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</si>
  <si>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</si>
  <si>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</si>
  <si>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</si>
  <si>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</si>
  <si>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</si>
  <si>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</si>
  <si>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</si>
  <si>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</si>
  <si>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</si>
  <si>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</si>
  <si>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</si>
  <si>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</si>
  <si>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</si>
  <si>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</si>
  <si>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</si>
  <si>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</si>
  <si>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</si>
  <si>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</si>
  <si>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</si>
  <si>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</si>
  <si>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</si>
  <si>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</si>
  <si>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</si>
  <si>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</si>
  <si>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</si>
  <si>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</si>
  <si>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</si>
  <si>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</si>
  <si>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</si>
  <si>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</si>
  <si>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</si>
  <si>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</si>
  <si>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</si>
  <si>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</si>
  <si>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</si>
  <si>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</si>
  <si>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</si>
  <si>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</si>
  <si>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</si>
  <si>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</si>
  <si>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</si>
  <si>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</si>
  <si>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</si>
  <si>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</si>
  <si>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</si>
  <si>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</si>
  <si>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</si>
  <si>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</si>
  <si>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</si>
  <si>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</si>
  <si>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</si>
  <si>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</si>
  <si>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</si>
  <si>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</si>
  <si>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</si>
  <si>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</si>
  <si>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</si>
  <si>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</si>
  <si>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</si>
  <si>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</si>
  <si>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</si>
  <si>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</si>
  <si>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</si>
  <si>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</si>
  <si>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</si>
  <si>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</si>
  <si>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</si>
  <si>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</si>
  <si>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</si>
  <si>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</si>
  <si>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</si>
  <si>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</si>
  <si>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</si>
  <si>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</si>
  <si>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</si>
  <si>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</si>
  <si>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</si>
  <si>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</si>
  <si>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</si>
  <si>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</si>
  <si>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</si>
  <si>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</si>
  <si>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</si>
  <si>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</si>
  <si>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</si>
  <si>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</si>
  <si>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</si>
  <si>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</si>
  <si>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</si>
  <si>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</si>
  <si>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</si>
  <si>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</si>
  <si>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</si>
  <si>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</si>
  <si>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</si>
  <si>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</si>
  <si>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</si>
  <si>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</si>
  <si>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</si>
  <si>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</si>
  <si>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</si>
  <si>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</si>
  <si>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</si>
  <si>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</si>
  <si>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</si>
  <si>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</si>
  <si>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</si>
  <si>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</si>
  <si>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</si>
  <si>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</si>
  <si>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</si>
  <si>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</si>
  <si>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</si>
  <si>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</si>
  <si>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</si>
  <si>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</si>
  <si>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</si>
  <si>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</si>
  <si>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</si>
  <si>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</si>
  <si>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</si>
  <si>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</si>
  <si>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</si>
  <si>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</si>
  <si>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</si>
  <si>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</si>
  <si>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</si>
  <si>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</si>
  <si>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</si>
  <si>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</si>
  <si>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</si>
  <si>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</si>
  <si>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</si>
  <si>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</si>
  <si>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</si>
  <si>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</si>
  <si>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</si>
  <si>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</si>
  <si>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</si>
  <si>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</si>
  <si>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</si>
  <si>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</si>
  <si>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</si>
  <si>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</si>
  <si>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</si>
  <si>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</si>
  <si>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</si>
  <si>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</si>
  <si>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</si>
  <si>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</si>
  <si>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</si>
  <si>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</si>
  <si>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</si>
  <si>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</si>
  <si>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</si>
  <si>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</si>
  <si>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</si>
  <si>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</si>
  <si>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</si>
  <si>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</si>
  <si>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</si>
  <si>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</si>
  <si>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</si>
  <si>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</si>
  <si>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</si>
  <si>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</si>
  <si>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</si>
  <si>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</si>
  <si>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</si>
  <si>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</si>
  <si>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</si>
  <si>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</si>
  <si>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</si>
  <si>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</si>
  <si>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</si>
  <si>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</si>
  <si>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</si>
  <si>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</si>
  <si>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</si>
  <si>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</si>
  <si>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</si>
  <si>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</si>
  <si>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</si>
  <si>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</si>
  <si>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</si>
  <si>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</si>
  <si>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</si>
  <si>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</si>
  <si>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</si>
  <si>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</si>
  <si>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</si>
  <si>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</si>
  <si>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</si>
  <si>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</si>
  <si>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</si>
  <si>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</si>
  <si>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</si>
  <si>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</si>
  <si>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</si>
  <si>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</si>
  <si>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</si>
  <si>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</si>
  <si>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</si>
  <si>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</si>
  <si>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</si>
  <si>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</si>
  <si>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</si>
  <si>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</si>
  <si>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</si>
  <si>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</si>
  <si>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</si>
  <si>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</si>
  <si>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</si>
  <si>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</si>
  <si>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</si>
  <si>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</si>
  <si>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</si>
  <si>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</si>
  <si>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</si>
  <si>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</si>
  <si>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</si>
  <si>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</si>
  <si>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</si>
  <si>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</si>
  <si>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</si>
  <si>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</si>
  <si>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</si>
  <si>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</si>
  <si>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</si>
  <si>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</si>
  <si>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</si>
  <si>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</si>
  <si>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</si>
  <si>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</si>
  <si>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</si>
  <si>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</si>
  <si>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</si>
  <si>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</si>
  <si>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</si>
  <si>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</si>
  <si>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</si>
  <si>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</si>
  <si>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</si>
  <si>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</si>
  <si>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</si>
  <si>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</si>
  <si>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</si>
  <si>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</si>
  <si>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</si>
  <si>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</si>
  <si>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</si>
  <si>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</si>
  <si>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</si>
  <si>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</si>
  <si>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</si>
  <si>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</si>
  <si>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</si>
  <si>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</si>
  <si>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</si>
  <si>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</si>
  <si>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</si>
  <si>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</si>
  <si>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</si>
  <si>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</si>
  <si>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</si>
  <si>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</si>
  <si>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</si>
  <si>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</si>
  <si>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</si>
  <si>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</si>
  <si>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</si>
  <si>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</si>
  <si>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</si>
  <si>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</si>
  <si>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</si>
  <si>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</si>
  <si>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</si>
  <si>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</si>
  <si>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</si>
  <si>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</si>
  <si>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</si>
  <si>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</si>
  <si>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</si>
  <si>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</si>
  <si>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</si>
  <si>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</si>
  <si>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</si>
  <si>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</si>
  <si>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</si>
  <si>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</si>
  <si>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</si>
  <si>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</si>
  <si>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</si>
  <si>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</si>
  <si>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</si>
  <si>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</si>
  <si>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</si>
  <si>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</si>
  <si>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</si>
  <si>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</si>
  <si>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</si>
  <si>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</si>
  <si>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</si>
  <si>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</si>
  <si>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</si>
  <si>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</si>
  <si>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</si>
  <si>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</si>
  <si>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</si>
  <si>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</si>
  <si>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</si>
  <si>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</si>
  <si>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</si>
  <si>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</si>
  <si>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</si>
  <si>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</si>
  <si>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</si>
  <si>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</si>
  <si>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</si>
  <si>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</si>
  <si>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</si>
  <si>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</si>
  <si>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</si>
  <si>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</si>
  <si>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</si>
  <si>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</si>
  <si>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</si>
  <si>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</si>
  <si>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</si>
  <si>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</si>
  <si>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</si>
  <si>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</si>
  <si>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</si>
  <si>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</si>
  <si>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</si>
  <si>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</si>
  <si>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</si>
  <si>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</si>
  <si>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</si>
  <si>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</si>
  <si>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</si>
  <si>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</si>
  <si>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</si>
  <si>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</si>
  <si>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</si>
  <si>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</si>
  <si>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</si>
  <si>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</si>
  <si>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</si>
  <si>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</si>
  <si>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</si>
  <si>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</si>
  <si>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</si>
  <si>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</si>
  <si>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</si>
  <si>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</si>
  <si>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</si>
  <si>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</si>
  <si>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</si>
  <si>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</si>
  <si>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</si>
  <si>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</si>
  <si>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</si>
  <si>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</si>
  <si>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</si>
  <si>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</si>
  <si>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</si>
  <si>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</si>
  <si>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</si>
  <si>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</si>
  <si>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</si>
  <si>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</si>
  <si>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</si>
  <si>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</si>
  <si>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</si>
  <si>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</si>
  <si>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</si>
  <si>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</si>
  <si>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</si>
  <si>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</si>
  <si>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</si>
  <si>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</si>
  <si>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</si>
  <si>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</si>
  <si>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</si>
  <si>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</si>
  <si>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</si>
  <si>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</si>
  <si>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</si>
  <si>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</si>
  <si>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</si>
  <si>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</si>
  <si>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</si>
  <si>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</si>
  <si>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</si>
  <si>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</si>
  <si>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</si>
  <si>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</si>
  <si>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</si>
  <si>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</si>
  <si>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</si>
  <si>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</si>
  <si>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</si>
  <si>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</si>
  <si>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</si>
  <si>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</si>
  <si>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</si>
  <si>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</si>
  <si>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</si>
  <si>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</si>
  <si>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</si>
  <si>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</si>
  <si>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</si>
  <si>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</si>
  <si>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</si>
  <si>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</si>
  <si>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</si>
  <si>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</si>
  <si>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</si>
  <si>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</si>
  <si>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</si>
  <si>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</si>
  <si>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</si>
  <si>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</si>
  <si>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</si>
  <si>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</si>
  <si>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</si>
  <si>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</si>
  <si>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</si>
  <si>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</si>
  <si>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</si>
  <si>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</si>
  <si>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</si>
  <si>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</si>
  <si>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</si>
  <si>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</si>
  <si>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</si>
  <si>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</si>
  <si>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</si>
  <si>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</si>
  <si>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</si>
  <si>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</si>
  <si>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</si>
  <si>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</si>
  <si>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</si>
  <si>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</si>
  <si>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</si>
  <si>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</si>
  <si>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</si>
  <si>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</si>
  <si>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</si>
  <si>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</si>
  <si>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</si>
  <si>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</si>
  <si>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</si>
  <si>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</si>
  <si>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</si>
  <si>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</si>
  <si>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</si>
  <si>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</si>
  <si>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</si>
  <si>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</si>
  <si>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</si>
  <si>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</si>
  <si>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</si>
  <si>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</si>
  <si>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</si>
  <si>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</si>
  <si>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</si>
  <si>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</si>
  <si>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</si>
  <si>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</si>
  <si>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</si>
  <si>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</si>
  <si>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</si>
  <si>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</si>
  <si>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</si>
  <si>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</si>
  <si>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</si>
  <si>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</si>
  <si>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</si>
  <si>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</si>
  <si>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</si>
  <si>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</si>
  <si>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</si>
  <si>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</si>
  <si>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</si>
  <si>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</si>
  <si>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</si>
  <si>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</si>
  <si>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</si>
  <si>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</si>
  <si>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</si>
  <si>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</si>
  <si>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</si>
  <si>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</si>
  <si>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</si>
  <si>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</si>
  <si>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</si>
  <si>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</si>
  <si>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</si>
  <si>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</si>
  <si>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</si>
  <si>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</si>
  <si>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</si>
  <si>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</si>
  <si>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</si>
  <si>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</si>
  <si>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</si>
  <si>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</si>
  <si>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</si>
  <si>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</si>
  <si>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</si>
  <si>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</si>
  <si>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</si>
  <si>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</si>
  <si>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</si>
  <si>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</si>
  <si>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</si>
  <si>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</si>
  <si>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</si>
  <si>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</si>
  <si>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</si>
  <si>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</si>
  <si>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</si>
  <si>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</si>
  <si>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</si>
  <si>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</si>
  <si>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</si>
  <si>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</si>
  <si>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</si>
  <si>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</si>
  <si>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</si>
  <si>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</si>
  <si>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</si>
  <si>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</si>
  <si>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</si>
  <si>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</si>
  <si>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</si>
  <si>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</si>
  <si>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</si>
  <si>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</si>
  <si>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</si>
  <si>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</si>
  <si>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</si>
  <si>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</si>
  <si>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</si>
  <si>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</si>
  <si>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</si>
  <si>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</si>
  <si>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</si>
  <si>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</si>
  <si>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</si>
  <si>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</si>
  <si>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</si>
  <si>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</si>
  <si>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</si>
  <si>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</si>
  <si>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</si>
  <si>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</si>
  <si>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</si>
  <si>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</si>
  <si>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</si>
  <si>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</si>
  <si>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</si>
  <si>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</si>
  <si>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</si>
  <si>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</si>
  <si>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</si>
  <si>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</si>
  <si>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</si>
  <si>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</si>
  <si>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</si>
  <si>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</si>
  <si>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</si>
  <si>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</si>
  <si>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</si>
  <si>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</si>
  <si>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</si>
  <si>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</si>
  <si>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</si>
  <si>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</si>
  <si>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</si>
  <si>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</si>
  <si>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</si>
  <si>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</si>
  <si>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</si>
  <si>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</si>
  <si>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</si>
  <si>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</si>
  <si>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</si>
  <si>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</si>
  <si>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</si>
  <si>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</si>
  <si>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</si>
  <si>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</si>
  <si>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</si>
  <si>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</si>
  <si>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</si>
  <si>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</si>
  <si>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</si>
  <si>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</si>
  <si>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</si>
  <si>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</si>
  <si>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</si>
  <si>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</si>
  <si>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</si>
  <si>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</si>
  <si>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</si>
  <si>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</si>
  <si>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</si>
  <si>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</si>
  <si>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</si>
  <si>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</si>
  <si>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</si>
  <si>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</si>
  <si>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</si>
  <si>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</si>
  <si>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</si>
  <si>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</si>
  <si>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</si>
  <si>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</si>
  <si>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</si>
  <si>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</si>
  <si>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</si>
  <si>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</si>
  <si>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</si>
  <si>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</si>
  <si>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</si>
  <si>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</si>
  <si>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</si>
  <si>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</si>
  <si>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</si>
  <si>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</si>
  <si>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</si>
  <si>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</si>
  <si>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</si>
  <si>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</si>
  <si>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</si>
  <si>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</si>
  <si>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</si>
  <si>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</si>
  <si>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</si>
  <si>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</si>
  <si>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</si>
  <si>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</si>
  <si>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</si>
  <si>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</si>
  <si>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</si>
  <si>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</si>
  <si>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</si>
  <si>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</si>
  <si>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</si>
  <si>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</si>
  <si>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</si>
  <si>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</si>
  <si>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</si>
  <si>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</si>
  <si>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</si>
  <si>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</si>
  <si>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</si>
  <si>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</si>
  <si>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</si>
  <si>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</si>
  <si>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</si>
  <si>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</si>
  <si>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</si>
  <si>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</si>
  <si>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</si>
  <si>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</si>
  <si>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</si>
  <si>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</si>
  <si>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</si>
  <si>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</si>
  <si>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</si>
  <si>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</si>
  <si>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</si>
  <si>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</si>
  <si>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</si>
  <si>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</si>
  <si>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</si>
  <si>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</si>
  <si>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</si>
  <si>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</si>
  <si>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</si>
  <si>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</si>
  <si>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</si>
  <si>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</si>
  <si>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</si>
  <si>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</si>
  <si>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</si>
  <si>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</si>
  <si>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</si>
  <si>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</si>
  <si>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</si>
  <si>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</si>
  <si>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</si>
  <si>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</si>
  <si>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</si>
  <si>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</si>
  <si>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</si>
  <si>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</si>
  <si>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</si>
  <si>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</si>
  <si>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</si>
  <si>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</si>
  <si>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</si>
  <si>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</si>
  <si>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</si>
  <si>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</si>
  <si>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</si>
  <si>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</si>
  <si>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</si>
  <si>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</si>
  <si>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</si>
  <si>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</si>
  <si>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</si>
  <si>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</si>
  <si>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</si>
  <si>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</si>
  <si>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</si>
  <si>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</si>
  <si>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</si>
  <si>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</si>
  <si>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</si>
  <si>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</si>
  <si>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</si>
  <si>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</si>
  <si>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</si>
  <si>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</si>
  <si>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</si>
  <si>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</si>
  <si>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</si>
  <si>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</si>
  <si>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</si>
  <si>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</si>
  <si>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</si>
  <si>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</si>
  <si>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</si>
  <si>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</si>
  <si>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</si>
  <si>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</si>
  <si>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</si>
  <si>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</si>
  <si>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</si>
  <si>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</si>
  <si>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</si>
  <si>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</si>
  <si>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</si>
  <si>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</si>
  <si>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</si>
  <si>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</si>
  <si>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</si>
  <si>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</si>
  <si>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</si>
  <si>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</si>
  <si>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</si>
  <si>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</si>
  <si>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</si>
  <si>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</si>
  <si>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</si>
  <si>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</si>
  <si>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</si>
  <si>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</si>
  <si>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</si>
  <si>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</si>
  <si>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</si>
  <si>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</si>
  <si>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</si>
  <si>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</si>
  <si>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</si>
  <si>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</si>
  <si>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</si>
  <si>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</si>
  <si>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</si>
  <si>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</si>
  <si>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</si>
  <si>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</si>
  <si>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</si>
  <si>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</si>
  <si>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</si>
  <si>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</si>
  <si>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</si>
  <si>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</si>
  <si>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</si>
  <si>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</si>
  <si>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</si>
  <si>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</si>
  <si>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</si>
  <si>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</si>
  <si>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</si>
  <si>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</si>
  <si>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</si>
  <si>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</si>
  <si>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</si>
  <si>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</si>
  <si>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</si>
  <si>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</si>
  <si>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</si>
  <si>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</si>
  <si>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</si>
  <si>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</si>
  <si>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</si>
  <si>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</si>
  <si>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</si>
  <si>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</si>
  <si>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</si>
  <si>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</si>
  <si>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</si>
  <si>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</si>
  <si>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</si>
  <si>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</si>
  <si>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</si>
  <si>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</si>
  <si>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</si>
  <si>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</si>
  <si>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</si>
  <si>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</si>
  <si>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</si>
  <si>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</si>
  <si>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</si>
  <si>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</si>
  <si>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</si>
  <si>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</si>
  <si>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</si>
  <si>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</si>
  <si>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</si>
  <si>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</si>
  <si>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</si>
  <si>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</si>
  <si>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</si>
  <si>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</si>
  <si>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</si>
  <si>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</si>
  <si>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</si>
  <si>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</si>
  <si>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</si>
  <si>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</si>
  <si>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</si>
  <si>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</si>
  <si>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</si>
  <si>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</si>
  <si>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</si>
  <si>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</si>
  <si>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</si>
  <si>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</si>
  <si>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</si>
  <si>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</si>
  <si>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</si>
  <si>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</si>
  <si>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</si>
  <si>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</si>
  <si>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</si>
  <si>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</si>
  <si>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</si>
  <si>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</si>
  <si>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</si>
  <si>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</si>
  <si>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</si>
  <si>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</si>
  <si>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</si>
  <si>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</si>
  <si>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</si>
  <si>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</si>
  <si>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</si>
  <si>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</si>
  <si>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</si>
  <si>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</si>
  <si>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</si>
  <si>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</si>
  <si>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</si>
  <si>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</si>
  <si>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</si>
  <si>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</si>
  <si>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</si>
  <si>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</si>
  <si>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</si>
  <si>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</si>
  <si>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</si>
  <si>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</si>
  <si>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</si>
  <si>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</si>
  <si>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</si>
  <si>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</si>
  <si>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</si>
  <si>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</si>
  <si>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</si>
  <si>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</si>
  <si>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</si>
  <si>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</si>
  <si>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</si>
  <si>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</si>
  <si>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</si>
  <si>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</si>
  <si>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</si>
  <si>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</si>
  <si>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</si>
  <si>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</si>
  <si>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</si>
  <si>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</si>
  <si>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</si>
  <si>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</si>
  <si>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</si>
  <si>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</si>
  <si>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</si>
  <si>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</si>
  <si>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</si>
  <si>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</si>
  <si>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</si>
  <si>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</si>
  <si>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</si>
  <si>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</si>
  <si>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</si>
  <si>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</si>
  <si>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</si>
  <si>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</si>
  <si>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</si>
  <si>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</si>
  <si>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</si>
  <si>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</si>
  <si>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</si>
  <si>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</si>
  <si>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</si>
  <si>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</si>
  <si>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</si>
  <si>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</si>
  <si>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</si>
  <si>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</si>
  <si>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</si>
  <si>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</si>
  <si>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</si>
  <si>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</si>
  <si>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</si>
  <si>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</si>
  <si>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</si>
  <si>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</si>
  <si>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</si>
  <si>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</si>
  <si>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</si>
  <si>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</si>
  <si>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</si>
  <si>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</si>
  <si>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</si>
  <si>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</si>
  <si>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</si>
  <si>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</si>
  <si>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</si>
  <si>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</si>
  <si>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</si>
  <si>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</si>
  <si>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</si>
  <si>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</si>
  <si>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</si>
  <si>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</si>
  <si>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</si>
  <si>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</si>
  <si>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</si>
  <si>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</si>
  <si>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</si>
  <si>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</si>
  <si>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</si>
  <si>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</si>
  <si>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</si>
  <si>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</si>
  <si>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</si>
  <si>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</si>
  <si>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</si>
  <si>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</si>
  <si>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</si>
  <si>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</si>
  <si>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</si>
  <si>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</si>
  <si>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</si>
  <si>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</si>
  <si>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</si>
  <si>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</si>
  <si>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</si>
  <si>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</si>
  <si>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</si>
  <si>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</si>
  <si>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</si>
  <si>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</si>
  <si>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</si>
  <si>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</si>
  <si>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</si>
  <si>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</si>
  <si>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</si>
  <si>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</si>
  <si>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</si>
  <si>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</si>
  <si>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</si>
  <si>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</si>
  <si>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</si>
  <si>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</si>
  <si>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</si>
  <si>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</si>
  <si>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</si>
  <si>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</si>
  <si>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</si>
  <si>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</si>
  <si>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</si>
  <si>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</si>
  <si>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</si>
  <si>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</si>
  <si>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</si>
  <si>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</si>
  <si>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</si>
  <si>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</si>
  <si>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</si>
  <si>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</si>
  <si>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</si>
  <si>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</si>
  <si>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</si>
  <si>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</si>
  <si>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</si>
  <si>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</si>
  <si>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</si>
  <si>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</si>
  <si>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</si>
  <si>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</si>
  <si>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</si>
  <si>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</si>
  <si>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</si>
  <si>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</si>
  <si>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</si>
  <si>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</si>
  <si>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</si>
  <si>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</si>
  <si>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</si>
  <si>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</si>
  <si>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</si>
  <si>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</si>
  <si>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</si>
  <si>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</si>
  <si>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</si>
  <si>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</si>
  <si>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</si>
  <si>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</si>
  <si>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</si>
  <si>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</si>
  <si>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</si>
  <si>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</si>
  <si>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</si>
  <si>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</si>
  <si>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</si>
  <si>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</si>
  <si>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</si>
  <si>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</si>
  <si>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</si>
  <si>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</si>
  <si>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</si>
  <si>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</si>
  <si>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</si>
  <si>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</si>
  <si>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</si>
  <si>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</si>
  <si>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</si>
  <si>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</si>
  <si>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</si>
  <si>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</si>
  <si>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</si>
  <si>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</si>
  <si>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</si>
  <si>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</si>
  <si>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</si>
  <si>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</si>
  <si>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</si>
  <si>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</si>
  <si>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</si>
  <si>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</si>
  <si>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</si>
  <si>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</si>
  <si>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</si>
  <si>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</si>
  <si>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</si>
  <si>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</si>
  <si>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</si>
  <si>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</si>
  <si>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</si>
  <si>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</si>
  <si>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</si>
  <si>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</si>
  <si>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</si>
  <si>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</si>
  <si>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</si>
  <si>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</si>
  <si>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</si>
  <si>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</si>
  <si>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</si>
  <si>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</si>
  <si>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</si>
  <si>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</si>
  <si>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</si>
  <si>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</si>
  <si>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</si>
  <si>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</si>
  <si>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</si>
  <si>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</si>
  <si>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</si>
  <si>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</si>
  <si>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</si>
  <si>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</si>
  <si>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</si>
  <si>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</si>
  <si>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</si>
  <si>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</si>
  <si>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</si>
  <si>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</si>
  <si>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</si>
  <si>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</si>
  <si>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</si>
  <si>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</si>
  <si>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</si>
  <si>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</si>
  <si>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</si>
  <si>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</si>
  <si>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</si>
  <si>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</si>
  <si>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</si>
  <si>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</si>
  <si>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</si>
  <si>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</si>
  <si>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</si>
  <si>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</si>
  <si>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</si>
  <si>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</si>
  <si>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</si>
  <si>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</si>
  <si>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</si>
  <si>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</si>
  <si>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</si>
  <si>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</si>
  <si>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</si>
  <si>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</si>
  <si>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</si>
  <si>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</si>
  <si>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</si>
  <si>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</si>
  <si>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</si>
  <si>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</si>
  <si>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</si>
  <si>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</si>
  <si>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</si>
  <si>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</si>
  <si>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</si>
  <si>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</si>
  <si>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</si>
  <si>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</si>
  <si>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</si>
  <si>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</si>
  <si>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</si>
  <si>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</si>
  <si>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</si>
  <si>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</si>
  <si>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</si>
  <si>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</si>
  <si>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</si>
  <si>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</si>
  <si>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</si>
  <si>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</si>
  <si>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</si>
  <si>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</si>
  <si>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</si>
  <si>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</si>
  <si>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</si>
  <si>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</si>
  <si>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</si>
  <si>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</si>
  <si>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</si>
  <si>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</si>
  <si>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</si>
  <si>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</si>
  <si>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</si>
  <si>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</si>
  <si>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</si>
  <si>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</si>
  <si>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</si>
  <si>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</si>
  <si>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</si>
  <si>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</si>
  <si>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</si>
  <si>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</si>
  <si>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</si>
  <si>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</si>
  <si>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</si>
  <si>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</si>
  <si>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</si>
  <si>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</si>
  <si>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</si>
  <si>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</si>
  <si>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</si>
  <si>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</si>
  <si>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</si>
  <si>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</si>
  <si>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</si>
  <si>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</si>
  <si>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</si>
  <si>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</si>
  <si>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</si>
  <si>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</si>
  <si>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</si>
  <si>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</si>
  <si>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</si>
  <si>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</si>
  <si>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</si>
  <si>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</si>
  <si>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</si>
  <si>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</si>
  <si>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</si>
  <si>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</si>
  <si>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</si>
  <si>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</si>
  <si>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</si>
  <si>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</si>
  <si>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</si>
  <si>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</si>
  <si>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</si>
  <si>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</si>
  <si>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</si>
  <si>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</si>
  <si>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</si>
  <si>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</si>
  <si>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</si>
  <si>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</si>
  <si>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</si>
  <si>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</si>
  <si>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</si>
  <si>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</si>
  <si>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</si>
  <si>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</si>
  <si>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</si>
  <si>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</si>
  <si>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</si>
  <si>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</si>
  <si>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</si>
  <si>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</si>
  <si>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</si>
  <si>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</si>
  <si>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</si>
  <si>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</si>
  <si>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</si>
  <si>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</si>
  <si>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</si>
  <si>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</si>
  <si>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</si>
  <si>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</si>
  <si>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</si>
  <si>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</si>
  <si>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</si>
  <si>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</si>
  <si>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</si>
  <si>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</si>
  <si>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</si>
  <si>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</si>
  <si>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</si>
  <si>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</si>
  <si>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</si>
  <si>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</si>
  <si>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</si>
  <si>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</si>
  <si>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</si>
  <si>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</si>
  <si>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</si>
  <si>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</si>
  <si>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</si>
  <si>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</si>
  <si>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</si>
  <si>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</si>
  <si>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</si>
  <si>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</si>
  <si>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</si>
  <si>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</si>
  <si>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</si>
  <si>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</si>
  <si>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</si>
  <si>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</si>
  <si>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</si>
  <si>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</si>
  <si>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</si>
  <si>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</si>
  <si>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</si>
  <si>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</si>
  <si>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</si>
  <si>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</si>
  <si>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</si>
  <si>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</si>
  <si>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</si>
  <si>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</si>
  <si>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</si>
  <si>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</si>
  <si>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</si>
  <si>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</si>
  <si>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</si>
  <si>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</si>
  <si>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</si>
  <si>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</si>
  <si>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</si>
  <si>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</si>
  <si>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</si>
  <si>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</si>
  <si>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</si>
  <si>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</si>
  <si>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</si>
  <si>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</si>
  <si>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</si>
  <si>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</si>
  <si>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</si>
  <si>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</si>
  <si>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</si>
  <si>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</si>
  <si>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</si>
  <si>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</si>
  <si>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</si>
  <si>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</si>
  <si>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</si>
  <si>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</si>
  <si>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</si>
  <si>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</si>
  <si>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</si>
  <si>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</si>
  <si>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</si>
  <si>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</si>
  <si>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</si>
  <si>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</si>
  <si>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</si>
  <si>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</si>
  <si>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</si>
  <si>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</si>
  <si>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</si>
  <si>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</si>
  <si>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</si>
  <si>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</si>
  <si>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</si>
  <si>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</si>
  <si>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</si>
  <si>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</si>
  <si>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</si>
  <si>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</si>
  <si>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</si>
  <si>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</si>
  <si>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</si>
  <si>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</si>
  <si>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</si>
  <si>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</si>
  <si>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</si>
  <si>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</si>
  <si>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</si>
  <si>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</si>
  <si>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</si>
  <si>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</si>
  <si>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</si>
  <si>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</si>
  <si>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</si>
  <si>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</si>
  <si>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</si>
  <si>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</si>
  <si>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</si>
  <si>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</si>
  <si>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</si>
  <si>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</si>
  <si>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</si>
  <si>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</si>
  <si>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</si>
  <si>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</si>
  <si>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</si>
  <si>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</si>
  <si>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</si>
  <si>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</si>
  <si>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</si>
  <si>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</si>
  <si>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</si>
  <si>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</si>
  <si>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</si>
  <si>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</si>
  <si>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</si>
  <si>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</si>
  <si>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</si>
  <si>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</si>
  <si>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</si>
  <si>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</si>
  <si>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</si>
  <si>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</si>
  <si>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</si>
  <si>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</si>
  <si>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</si>
  <si>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</si>
  <si>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</si>
  <si>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</si>
  <si>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</si>
  <si>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</si>
  <si>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</si>
  <si>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</si>
  <si>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</si>
  <si>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</si>
  <si>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</si>
  <si>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</si>
  <si>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</si>
  <si>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</si>
  <si>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</si>
  <si>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</si>
  <si>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</si>
  <si>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</si>
  <si>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</si>
  <si>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</si>
  <si>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</si>
  <si>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</si>
  <si>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</si>
  <si>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</si>
  <si>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</si>
  <si>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</si>
  <si>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</si>
  <si>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</si>
  <si>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</si>
  <si>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</si>
  <si>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</si>
  <si>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</si>
  <si>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</si>
  <si>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</si>
  <si>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</si>
  <si>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</si>
  <si>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</si>
  <si>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</si>
  <si>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</si>
  <si>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</si>
  <si>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</si>
  <si>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</si>
  <si>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</si>
  <si>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</si>
  <si>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</si>
  <si>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</si>
  <si>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</si>
  <si>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</si>
  <si>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</si>
  <si>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</si>
  <si>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</si>
  <si>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</si>
  <si>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</si>
  <si>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</si>
  <si>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</si>
  <si>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</si>
  <si>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</si>
  <si>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</si>
  <si>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</si>
  <si>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</si>
  <si>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</si>
  <si>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</si>
  <si>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</si>
  <si>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</si>
  <si>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</si>
  <si>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</si>
  <si>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</si>
  <si>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</si>
  <si>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</si>
  <si>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</si>
  <si>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</si>
  <si>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</si>
  <si>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</si>
  <si>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</si>
  <si>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</si>
  <si>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</si>
  <si>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</si>
  <si>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</si>
  <si>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</si>
  <si>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</si>
  <si>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</si>
  <si>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</si>
  <si>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</si>
  <si>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</si>
  <si>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</si>
  <si>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</si>
  <si>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</si>
  <si>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</si>
  <si>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</si>
  <si>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</si>
  <si>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</si>
  <si>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</si>
  <si>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</si>
  <si>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</si>
  <si>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</si>
  <si>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</si>
  <si>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</si>
  <si>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</si>
  <si>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</si>
  <si>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</si>
  <si>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</si>
  <si>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</si>
  <si>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</si>
  <si>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</si>
  <si>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</si>
  <si>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</si>
  <si>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</si>
  <si>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</si>
  <si>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</si>
  <si>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</si>
  <si>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</si>
  <si>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</si>
  <si>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</si>
  <si>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</si>
  <si>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</si>
  <si>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</si>
  <si>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</si>
  <si>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</si>
  <si>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</si>
  <si>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</si>
  <si>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</si>
  <si>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</si>
  <si>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</si>
  <si>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</si>
  <si>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</si>
  <si>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</si>
  <si>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</si>
  <si>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</si>
  <si>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</si>
  <si>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</si>
  <si>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</si>
  <si>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</si>
  <si>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</si>
  <si>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</si>
  <si>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</si>
  <si>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</si>
  <si>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</si>
  <si>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</si>
  <si>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</si>
  <si>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</si>
  <si>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</si>
  <si>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</si>
  <si>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</si>
  <si>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</si>
  <si>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</si>
  <si>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</si>
  <si>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</si>
  <si>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</si>
  <si>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</si>
  <si>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</si>
  <si>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</si>
  <si>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</si>
  <si>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</si>
  <si>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</si>
  <si>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</si>
  <si>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</si>
  <si>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</si>
  <si>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</si>
  <si>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</si>
  <si>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</si>
  <si>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</si>
  <si>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</si>
  <si>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</si>
  <si>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</si>
  <si>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</si>
  <si>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</si>
  <si>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</si>
  <si>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</si>
  <si>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</si>
  <si>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</si>
  <si>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</si>
  <si>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</si>
  <si>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</si>
  <si>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</si>
  <si>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</si>
  <si>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</si>
  <si>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</si>
  <si>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</si>
  <si>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</si>
  <si>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</si>
  <si>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</si>
  <si>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</si>
  <si>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</si>
  <si>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</si>
  <si>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</si>
  <si>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</si>
  <si>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</si>
  <si>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</si>
  <si>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</si>
  <si>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</si>
  <si>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</si>
  <si>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</si>
  <si>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</si>
  <si>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</si>
  <si>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</si>
  <si>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</si>
  <si>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</si>
  <si>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</si>
  <si>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</si>
  <si>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</si>
  <si>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</si>
  <si>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</si>
  <si>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</si>
  <si>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</si>
  <si>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</si>
  <si>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</si>
  <si>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</si>
  <si>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</si>
  <si>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</si>
  <si>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</si>
  <si>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</si>
  <si>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</si>
  <si>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</si>
  <si>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</si>
  <si>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</si>
  <si>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</si>
  <si>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</si>
  <si>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</si>
  <si>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</si>
  <si>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</si>
  <si>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</si>
  <si>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</si>
  <si>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</si>
  <si>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</si>
  <si>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</si>
  <si>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</si>
  <si>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</si>
  <si>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</si>
  <si>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</si>
  <si>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</si>
  <si>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</si>
  <si>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</si>
  <si>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</si>
  <si>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</si>
  <si>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</si>
  <si>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</si>
  <si>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</si>
  <si>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</si>
  <si>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</si>
  <si>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</si>
  <si>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</si>
  <si>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</si>
  <si>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</si>
  <si>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</si>
  <si>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</si>
  <si>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</si>
  <si>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</si>
  <si>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</si>
  <si>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</si>
  <si>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</si>
  <si>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</si>
  <si>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</si>
  <si>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</si>
  <si>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</si>
  <si>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</si>
  <si>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</si>
  <si>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</si>
  <si>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</si>
  <si>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</si>
  <si>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</si>
  <si>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</si>
  <si>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</si>
  <si>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</si>
  <si>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</si>
  <si>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</si>
  <si>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</si>
  <si>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</si>
  <si>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</si>
  <si>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</si>
  <si>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</si>
  <si>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</si>
  <si>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</si>
  <si>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</si>
  <si>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</si>
  <si>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</si>
  <si>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</si>
  <si>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</si>
  <si>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</si>
  <si>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</si>
  <si>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</si>
  <si>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</si>
  <si>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</si>
  <si>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</si>
  <si>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</si>
  <si>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</si>
  <si>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</si>
  <si>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</si>
  <si>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</si>
  <si>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</si>
  <si>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</si>
  <si>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</si>
  <si>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</si>
  <si>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</si>
  <si>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</si>
  <si>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</si>
  <si>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</si>
  <si>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</si>
  <si>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</si>
  <si>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</si>
  <si>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</si>
  <si>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</si>
  <si>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</si>
  <si>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</si>
  <si>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</si>
  <si>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</si>
  <si>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</si>
  <si>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</si>
  <si>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</si>
  <si>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</si>
  <si>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</si>
  <si>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</si>
  <si>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</si>
  <si>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</si>
  <si>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</si>
  <si>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</si>
  <si>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</si>
  <si>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</si>
  <si>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</si>
  <si>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</si>
  <si>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</si>
  <si>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</si>
  <si>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</si>
  <si>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</si>
  <si>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</si>
  <si>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</si>
  <si>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</si>
  <si>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</si>
  <si>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</si>
  <si>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</si>
  <si>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</si>
  <si>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</si>
  <si>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</si>
  <si>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</si>
  <si>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</si>
  <si>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</si>
  <si>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</si>
  <si>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</si>
  <si>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</si>
  <si>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</si>
  <si>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</si>
  <si>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</si>
  <si>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</si>
  <si>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</si>
  <si>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</si>
  <si>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</si>
  <si>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</si>
  <si>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</si>
  <si>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</si>
  <si>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</si>
  <si>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</si>
  <si>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</si>
  <si>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</si>
  <si>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</si>
  <si>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</si>
  <si>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</si>
  <si>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</si>
  <si>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</si>
  <si>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</si>
  <si>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</si>
  <si>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</si>
  <si>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</si>
  <si>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</si>
  <si>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</si>
  <si>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</si>
  <si>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</si>
  <si>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</si>
  <si>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</si>
  <si>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</si>
  <si>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</si>
  <si>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</si>
  <si>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</si>
  <si>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</si>
  <si>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</si>
  <si>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</si>
  <si>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</si>
  <si>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</si>
  <si>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</si>
  <si>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</si>
  <si>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</si>
  <si>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</si>
  <si>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</si>
  <si>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</si>
  <si>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</si>
  <si>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</si>
  <si>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</si>
  <si>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</si>
  <si>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</si>
  <si>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</si>
  <si>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</si>
  <si>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</si>
  <si>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</si>
  <si>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</si>
  <si>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</si>
  <si>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</si>
  <si>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</si>
  <si>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</si>
  <si>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</si>
  <si>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</si>
  <si>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</si>
  <si>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</si>
  <si>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</si>
  <si>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</si>
  <si>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</si>
  <si>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</si>
  <si>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</si>
  <si>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</si>
  <si>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</si>
  <si>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</si>
  <si>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</si>
  <si>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</si>
  <si>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</si>
  <si>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</si>
  <si>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</si>
  <si>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</si>
  <si>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</si>
  <si>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</si>
  <si>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</si>
  <si>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</si>
  <si>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</si>
  <si>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</si>
  <si>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</si>
  <si>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</si>
  <si>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</si>
  <si>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</si>
  <si>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</si>
  <si>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</si>
  <si>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</si>
  <si>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</si>
  <si>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</si>
  <si>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</si>
  <si>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</si>
  <si>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</si>
  <si>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</si>
  <si>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</si>
  <si>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</si>
  <si>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</si>
  <si>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</si>
  <si>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</si>
  <si>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</si>
  <si>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</si>
  <si>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</si>
  <si>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</si>
  <si>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</si>
  <si>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</si>
  <si>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</si>
  <si>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</si>
  <si>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</si>
  <si>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</si>
  <si>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</si>
  <si>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</si>
  <si>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</si>
  <si>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</si>
  <si>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</si>
  <si>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</si>
  <si>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</si>
  <si>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</si>
  <si>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</si>
  <si>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</si>
  <si>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</si>
  <si>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</si>
  <si>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</si>
  <si>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</si>
  <si>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</si>
  <si>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</si>
  <si>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</si>
  <si>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</si>
  <si>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</si>
  <si>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</si>
  <si>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</si>
  <si>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</si>
  <si>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</si>
  <si>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</si>
  <si>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</si>
  <si>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</si>
  <si>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</si>
  <si>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</si>
  <si>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</si>
  <si>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</si>
  <si>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</si>
  <si>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</si>
  <si>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</si>
  <si>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</si>
  <si>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</si>
  <si>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</si>
  <si>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</si>
  <si>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</si>
  <si>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</si>
  <si>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</si>
  <si>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</si>
  <si>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</si>
  <si>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</si>
  <si>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</si>
  <si>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</si>
  <si>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</si>
  <si>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</si>
  <si>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</si>
  <si>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</si>
  <si>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</si>
  <si>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</si>
  <si>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</si>
  <si>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</si>
  <si>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</si>
  <si>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</si>
  <si>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</si>
  <si>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</si>
  <si>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</si>
  <si>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</si>
  <si>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</si>
  <si>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</si>
  <si>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</si>
  <si>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</si>
  <si>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</si>
  <si>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</si>
  <si>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</si>
  <si>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</si>
  <si>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</si>
  <si>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</si>
  <si>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</si>
  <si>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</si>
  <si>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</si>
  <si>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</si>
  <si>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</si>
  <si>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</si>
  <si>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</si>
  <si>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</si>
  <si>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</si>
  <si>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</si>
  <si>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</si>
  <si>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</si>
  <si>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</si>
  <si>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</si>
  <si>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</si>
  <si>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</si>
  <si>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</si>
  <si>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</si>
  <si>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</si>
  <si>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</si>
  <si>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</si>
  <si>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</si>
  <si>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</si>
  <si>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</si>
  <si>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</si>
  <si>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</si>
  <si>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</si>
  <si>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</si>
  <si>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</si>
  <si>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</si>
  <si>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</si>
  <si>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</si>
  <si>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</si>
  <si>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</si>
  <si>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</si>
  <si>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</si>
  <si>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</si>
  <si>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</si>
  <si>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</si>
  <si>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</si>
  <si>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</si>
  <si>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</si>
  <si>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</si>
  <si>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</si>
  <si>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</si>
  <si>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</si>
  <si>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</si>
  <si>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</si>
  <si>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</si>
  <si>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</si>
  <si>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</si>
  <si>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</si>
  <si>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</si>
  <si>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</si>
  <si>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</si>
  <si>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</si>
  <si>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</si>
  <si>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</si>
  <si>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</si>
  <si>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</si>
  <si>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</si>
  <si>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</si>
  <si>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</si>
  <si>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</si>
  <si>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</si>
  <si>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</si>
  <si>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</si>
  <si>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</si>
  <si>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</si>
  <si>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</si>
  <si>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</si>
  <si>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</si>
  <si>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</si>
  <si>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</si>
  <si>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</si>
  <si>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</si>
  <si>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</si>
  <si>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</si>
  <si>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</si>
  <si>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</si>
  <si>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</si>
  <si>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</si>
  <si>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</si>
  <si>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</si>
  <si>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</si>
  <si>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</si>
  <si>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</si>
  <si>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</si>
  <si>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</si>
  <si>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</si>
  <si>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</si>
  <si>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</si>
  <si>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</si>
  <si>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</si>
  <si>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</si>
  <si>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</si>
  <si>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</si>
  <si>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</si>
  <si>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</si>
  <si>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</si>
  <si>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</si>
  <si>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</si>
  <si>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</si>
  <si>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</si>
  <si>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</si>
  <si>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</si>
  <si>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</si>
  <si>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</si>
  <si>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</si>
  <si>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</si>
  <si>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</si>
  <si>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</si>
  <si>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</si>
  <si>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</si>
  <si>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</si>
  <si>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</si>
  <si>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</si>
  <si>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</si>
  <si>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</si>
  <si>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</si>
  <si>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</si>
  <si>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</si>
  <si>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</si>
  <si>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</si>
  <si>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</si>
  <si>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</si>
  <si>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</si>
  <si>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</si>
  <si>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</si>
  <si>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</si>
  <si>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</si>
  <si>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</si>
  <si>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</si>
  <si>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</si>
  <si>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</si>
  <si>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</si>
  <si>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</si>
  <si>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</si>
  <si>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</si>
  <si>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</si>
  <si>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</si>
  <si>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</si>
  <si>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</si>
  <si>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</si>
  <si>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</si>
  <si>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</si>
  <si>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</si>
  <si>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</si>
  <si>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</si>
  <si>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</si>
  <si>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</si>
  <si>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</si>
  <si>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</si>
  <si>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</si>
  <si>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</si>
  <si>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</si>
  <si>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</si>
  <si>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</si>
  <si>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</si>
  <si>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</si>
  <si>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</si>
  <si>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</si>
  <si>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</si>
  <si>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</si>
  <si>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</si>
  <si>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</si>
  <si>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</si>
  <si>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</si>
  <si>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</si>
  <si>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</si>
  <si>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</si>
  <si>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</si>
  <si>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</si>
  <si>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</si>
  <si>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</si>
  <si>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</si>
  <si>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</si>
  <si>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</si>
  <si>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</si>
  <si>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</si>
  <si>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</si>
  <si>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</si>
  <si>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</si>
  <si>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</si>
  <si>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</si>
  <si>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</si>
  <si>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</si>
  <si>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</si>
  <si>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</si>
  <si>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</si>
  <si>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</si>
  <si>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</si>
  <si>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</si>
  <si>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</si>
  <si>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</si>
  <si>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</si>
  <si>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</si>
  <si>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</si>
  <si>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</si>
  <si>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</si>
  <si>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</si>
  <si>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</si>
  <si>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</si>
  <si>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</si>
  <si>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</si>
  <si>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</si>
  <si>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</si>
  <si>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</si>
  <si>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</si>
  <si>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</si>
  <si>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</si>
  <si>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</si>
  <si>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</si>
  <si>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</si>
  <si>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</si>
  <si>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</si>
  <si>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</si>
  <si>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</si>
  <si>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</si>
  <si>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</si>
  <si>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</si>
  <si>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</si>
  <si>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</si>
  <si>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</si>
  <si>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</si>
  <si>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</si>
  <si>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</si>
  <si>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</si>
  <si>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</si>
  <si>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</si>
  <si>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</si>
  <si>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</si>
  <si>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</si>
  <si>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</si>
  <si>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</si>
  <si>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</si>
  <si>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</si>
  <si>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</si>
  <si>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</si>
  <si>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</si>
  <si>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</si>
  <si>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</si>
  <si>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</si>
  <si>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</si>
  <si>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</si>
  <si>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</si>
  <si>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</si>
  <si>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</si>
  <si>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</si>
  <si>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</si>
  <si>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</si>
  <si>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</si>
  <si>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</si>
  <si>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</si>
  <si>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</si>
  <si>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</si>
  <si>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</si>
  <si>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</si>
  <si>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</si>
  <si>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</si>
  <si>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</si>
  <si>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</si>
  <si>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</si>
  <si>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</si>
  <si>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</si>
  <si>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</si>
  <si>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</si>
  <si>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</si>
  <si>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</si>
  <si>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</si>
  <si>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</si>
  <si>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</si>
  <si>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</si>
  <si>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</si>
  <si>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</si>
  <si>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</si>
  <si>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</si>
  <si>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</si>
  <si>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</si>
  <si>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</si>
  <si>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</si>
  <si>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</si>
  <si>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</si>
  <si>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</si>
  <si>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</si>
  <si>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</si>
  <si>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</si>
  <si>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</si>
  <si>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</si>
  <si>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</si>
  <si>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</si>
  <si>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</si>
  <si>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</si>
  <si>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</si>
  <si>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</si>
  <si>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</si>
  <si>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</si>
  <si>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</si>
  <si>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</si>
  <si>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</si>
  <si>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</si>
  <si>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</si>
  <si>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</si>
  <si>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</si>
  <si>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</si>
  <si>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</si>
  <si>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</si>
  <si>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</si>
  <si>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</si>
  <si>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</si>
  <si>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</si>
  <si>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</si>
  <si>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</si>
  <si>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</si>
  <si>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</si>
  <si>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</si>
  <si>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</si>
  <si>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</si>
  <si>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</si>
  <si>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</si>
  <si>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</si>
  <si>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</si>
  <si>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</si>
  <si>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</si>
  <si>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</si>
  <si>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</si>
  <si>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</si>
  <si>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</si>
  <si>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</si>
  <si>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</si>
  <si>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</si>
  <si>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</si>
  <si>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</si>
  <si>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</si>
  <si>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</si>
  <si>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</si>
  <si>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</si>
  <si>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</si>
  <si>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</si>
  <si>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</si>
  <si>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</si>
  <si>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</si>
  <si>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</si>
  <si>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</si>
  <si>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</si>
  <si>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</si>
  <si>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</si>
  <si>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</si>
  <si>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</si>
  <si>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</si>
  <si>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</si>
  <si>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</si>
  <si>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</si>
  <si>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</si>
  <si>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</si>
  <si>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</si>
  <si>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</si>
  <si>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</si>
  <si>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</si>
  <si>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</si>
  <si>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</si>
  <si>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</si>
  <si>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</si>
  <si>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</si>
  <si>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</si>
  <si>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</si>
  <si>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</si>
  <si>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</si>
  <si>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</si>
  <si>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</si>
  <si>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</si>
  <si>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</si>
  <si>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</si>
  <si>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</si>
  <si>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</si>
  <si>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</si>
  <si>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</si>
  <si>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</si>
  <si>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</si>
  <si>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</si>
  <si>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</si>
  <si>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</si>
  <si>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</si>
  <si>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</si>
  <si>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</si>
  <si>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</si>
  <si>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</si>
  <si>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</si>
  <si>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</si>
  <si>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</si>
  <si>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</si>
  <si>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</si>
  <si>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</si>
  <si>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</si>
  <si>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</si>
  <si>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</si>
  <si>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</si>
  <si>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</si>
  <si>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</si>
  <si>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</si>
  <si>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</si>
  <si>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</si>
  <si>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</si>
  <si>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</si>
  <si>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</si>
  <si>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</si>
  <si>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</si>
  <si>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</si>
  <si>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</si>
  <si>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</si>
  <si>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</si>
  <si>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</si>
  <si>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</si>
  <si>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</si>
  <si>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</si>
  <si>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</si>
  <si>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</si>
  <si>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</si>
  <si>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</si>
  <si>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</si>
  <si>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</si>
  <si>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</si>
  <si>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</si>
  <si>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</si>
  <si>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</si>
  <si>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</si>
  <si>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</si>
  <si>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</si>
  <si>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</si>
  <si>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</si>
  <si>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</si>
  <si>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</si>
  <si>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</si>
  <si>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</si>
  <si>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</si>
  <si>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</si>
  <si>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</si>
  <si>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</si>
  <si>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</si>
  <si>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</si>
  <si>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</si>
  <si>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</si>
  <si>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</si>
  <si>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</si>
  <si>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</si>
  <si>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</si>
  <si>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</si>
  <si>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</si>
  <si>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</si>
  <si>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</si>
  <si>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</si>
  <si>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</si>
  <si>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</si>
  <si>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</si>
  <si>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</si>
  <si>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</si>
  <si>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</si>
  <si>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</si>
  <si>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</si>
  <si>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</si>
  <si>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</si>
  <si>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</si>
  <si>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</si>
  <si>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</si>
  <si>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</si>
  <si>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</si>
  <si>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</si>
  <si>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</si>
  <si>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</si>
  <si>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</si>
  <si>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</si>
  <si>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</si>
  <si>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</si>
  <si>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</si>
  <si>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</si>
  <si>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</si>
  <si>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</si>
  <si>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</si>
  <si>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</si>
  <si>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</si>
  <si>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</si>
  <si>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</si>
  <si>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</si>
  <si>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</si>
  <si>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</si>
  <si>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</si>
  <si>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</si>
  <si>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</si>
  <si>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</si>
  <si>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</si>
  <si>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</si>
  <si>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</si>
  <si>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</si>
  <si>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</si>
  <si>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</si>
  <si>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</si>
  <si>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</si>
  <si>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</si>
  <si>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</si>
  <si>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</si>
  <si>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</si>
  <si>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</si>
  <si>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</si>
  <si>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</si>
  <si>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</si>
  <si>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</si>
  <si>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</si>
  <si>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</si>
  <si>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</si>
  <si>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</si>
  <si>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</si>
  <si>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</si>
  <si>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</si>
  <si>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</si>
  <si>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</si>
  <si>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</si>
  <si>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</si>
  <si>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</si>
  <si>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</si>
  <si>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</si>
  <si>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</si>
  <si>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</si>
  <si>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</si>
  <si>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</si>
  <si>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</si>
  <si>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</si>
  <si>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</si>
  <si>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</si>
  <si>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</si>
  <si>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</si>
  <si>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</si>
  <si>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</si>
  <si>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</si>
  <si>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</si>
  <si>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</si>
  <si>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</si>
  <si>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</si>
  <si>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</si>
  <si>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</si>
  <si>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</si>
  <si>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</si>
  <si>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</si>
  <si>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</si>
  <si>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</si>
  <si>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</si>
  <si>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</si>
  <si>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</si>
  <si>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</si>
  <si>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</si>
  <si>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</si>
  <si>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</si>
  <si>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</si>
  <si>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</si>
  <si>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</si>
  <si>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</si>
  <si>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</si>
  <si>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</si>
  <si>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</si>
  <si>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</si>
  <si>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</si>
  <si>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</si>
  <si>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</si>
  <si>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</si>
  <si>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</si>
  <si>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</si>
  <si>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</si>
  <si>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</si>
  <si>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</si>
  <si>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</si>
  <si>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</si>
  <si>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</si>
  <si>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</si>
  <si>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</si>
  <si>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</si>
  <si>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</si>
  <si>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</si>
  <si>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</si>
  <si>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</si>
  <si>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</si>
  <si>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</si>
  <si>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</si>
  <si>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</si>
  <si>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</si>
  <si>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</si>
  <si>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</si>
  <si>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</si>
  <si>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</si>
  <si>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</si>
  <si>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</si>
  <si>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</si>
  <si>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</si>
  <si>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</si>
  <si>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</si>
  <si>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</si>
  <si>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</si>
  <si>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</si>
  <si>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</si>
  <si>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</si>
  <si>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</si>
  <si>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</si>
  <si>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</si>
  <si>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</si>
  <si>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</si>
  <si>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</si>
  <si>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</si>
  <si>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</si>
  <si>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</si>
  <si>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</si>
  <si>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</si>
  <si>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</si>
  <si>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</si>
  <si>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</si>
  <si>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</si>
  <si>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</si>
  <si>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</si>
  <si>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</si>
  <si>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</si>
  <si>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</si>
  <si>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</si>
  <si>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</si>
  <si>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</si>
  <si>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</si>
  <si>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</si>
  <si>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</si>
  <si>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</si>
  <si>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</si>
  <si>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</si>
  <si>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</si>
  <si>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</si>
  <si>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</si>
  <si>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</si>
  <si>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</si>
  <si>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</si>
  <si>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</si>
  <si>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</si>
  <si>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</si>
  <si>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</si>
  <si>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</si>
  <si>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</si>
  <si>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</si>
  <si>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</si>
  <si>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</si>
  <si>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</si>
  <si>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</si>
  <si>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</si>
  <si>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</si>
  <si>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</si>
  <si>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</si>
  <si>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</si>
  <si>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</si>
  <si>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</si>
  <si>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</si>
  <si>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</si>
  <si>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</si>
  <si>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</si>
  <si>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</si>
  <si>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</si>
  <si>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</si>
  <si>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</si>
  <si>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</si>
  <si>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</si>
  <si>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</si>
  <si>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</si>
  <si>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</si>
  <si>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</si>
  <si>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</si>
  <si>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</si>
  <si>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</si>
  <si>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</si>
  <si>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</si>
  <si>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</si>
  <si>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</si>
  <si>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</si>
  <si>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</si>
  <si>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</si>
  <si>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</si>
  <si>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</si>
  <si>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</si>
  <si>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</si>
  <si>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</si>
  <si>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</si>
  <si>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</si>
  <si>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</si>
  <si>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</si>
  <si>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</si>
  <si>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</si>
  <si>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</si>
  <si>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</si>
  <si>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</si>
  <si>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</si>
  <si>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</si>
  <si>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</si>
  <si>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</si>
  <si>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</si>
  <si>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</si>
  <si>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</si>
  <si>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</si>
  <si>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</si>
  <si>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</si>
  <si>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</si>
  <si>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</si>
  <si>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</si>
  <si>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</si>
  <si>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</si>
  <si>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</si>
  <si>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</si>
  <si>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</si>
  <si>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</si>
  <si>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</si>
  <si>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</si>
  <si>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</si>
  <si>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</si>
  <si>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</si>
  <si>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</si>
  <si>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</si>
  <si>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</si>
  <si>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</si>
  <si>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</si>
  <si>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</si>
  <si>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</si>
  <si>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</si>
  <si>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</si>
  <si>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</si>
  <si>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</si>
  <si>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</si>
  <si>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</si>
  <si>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</si>
  <si>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</si>
  <si>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</si>
  <si>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</si>
  <si>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</si>
  <si>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</si>
  <si>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</si>
  <si>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</si>
  <si>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</si>
  <si>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</si>
  <si>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</si>
  <si>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</si>
  <si>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</si>
  <si>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</si>
  <si>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</si>
  <si>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</si>
  <si>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</si>
  <si>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</si>
  <si>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</si>
  <si>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</si>
  <si>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</si>
  <si>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</si>
  <si>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</si>
  <si>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</si>
  <si>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</si>
  <si>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</si>
  <si>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</si>
  <si>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</si>
  <si>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</si>
  <si>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</si>
  <si>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</si>
  <si>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</si>
  <si>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</si>
  <si>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</si>
  <si>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</si>
  <si>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</si>
  <si>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</si>
  <si>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</si>
  <si>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</si>
  <si>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</si>
  <si>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</si>
  <si>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</si>
  <si>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</si>
  <si>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</si>
  <si>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</si>
  <si>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</si>
  <si>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</si>
  <si>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</si>
  <si>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</si>
  <si>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</si>
  <si>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</si>
  <si>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</si>
  <si>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</si>
  <si>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</si>
  <si>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</si>
  <si>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</si>
  <si>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</si>
  <si>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</si>
  <si>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</si>
  <si>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</si>
  <si>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</si>
  <si>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</si>
  <si>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</si>
  <si>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</si>
  <si>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</si>
  <si>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</si>
  <si>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</si>
  <si>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</si>
  <si>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</si>
  <si>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</si>
  <si>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</si>
  <si>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</si>
  <si>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</si>
  <si>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</si>
  <si>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</si>
  <si>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</si>
  <si>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</si>
  <si>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</si>
  <si>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</si>
  <si>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</si>
  <si>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</si>
  <si>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</si>
  <si>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</si>
  <si>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</si>
  <si>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</si>
  <si>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</si>
  <si>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</si>
  <si>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</si>
  <si>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</si>
  <si>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</si>
  <si>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</si>
  <si>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</si>
  <si>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</si>
  <si>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</si>
  <si>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</si>
  <si>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</si>
  <si>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</si>
  <si>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</si>
  <si>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</si>
  <si>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</si>
  <si>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</si>
  <si>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</si>
  <si>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</si>
  <si>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</si>
  <si>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</si>
  <si>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</si>
  <si>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</si>
  <si>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</si>
  <si>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</si>
  <si>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</si>
  <si>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</si>
  <si>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</si>
  <si>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</si>
  <si>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</si>
  <si>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</si>
  <si>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</si>
  <si>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</si>
  <si>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</si>
  <si>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</si>
  <si>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</si>
  <si>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</si>
  <si>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</si>
  <si>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</si>
  <si>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</si>
  <si>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</si>
  <si>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</si>
  <si>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</si>
  <si>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</si>
  <si>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</si>
  <si>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</si>
  <si>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</si>
  <si>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</si>
  <si>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</si>
  <si>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</si>
  <si>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</si>
  <si>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</si>
  <si>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</si>
  <si>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</si>
  <si>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</si>
  <si>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</si>
  <si>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</si>
  <si>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</si>
  <si>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</si>
  <si>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</si>
  <si>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</si>
  <si>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</si>
  <si>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</si>
  <si>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</si>
  <si>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</si>
  <si>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</si>
  <si>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</si>
  <si>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</si>
  <si>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</si>
  <si>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</si>
  <si>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</si>
  <si>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</si>
  <si>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</si>
  <si>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</si>
  <si>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</si>
  <si>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</si>
  <si>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</si>
  <si>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</si>
  <si>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</si>
  <si>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</si>
  <si>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</si>
  <si>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</si>
  <si>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</si>
  <si>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</si>
  <si>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</si>
  <si>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</si>
  <si>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</si>
  <si>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</si>
  <si>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</si>
  <si>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</si>
  <si>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</si>
  <si>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</si>
  <si>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</si>
  <si>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</si>
  <si>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</si>
  <si>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</si>
  <si>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</si>
  <si>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</si>
  <si>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</si>
  <si>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</si>
  <si>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</si>
  <si>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</si>
  <si>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</si>
  <si>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</si>
  <si>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</si>
  <si>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</si>
  <si>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</si>
  <si>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</si>
  <si>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</si>
  <si>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</si>
  <si>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</si>
  <si>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</si>
  <si>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</si>
  <si>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</si>
  <si>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</si>
  <si>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</si>
  <si>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</si>
  <si>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</si>
  <si>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</si>
  <si>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</si>
  <si>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</si>
  <si>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</si>
  <si>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</si>
  <si>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</si>
  <si>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</si>
  <si>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</si>
  <si>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</si>
  <si>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</si>
  <si>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</si>
  <si>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</si>
  <si>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</si>
  <si>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</si>
  <si>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</si>
  <si>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</si>
  <si>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</si>
  <si>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</si>
  <si>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</si>
  <si>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</si>
  <si>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</si>
  <si>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</si>
  <si>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</si>
  <si>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</si>
  <si>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</si>
  <si>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</si>
  <si>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</si>
  <si>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</si>
  <si>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</si>
  <si>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</si>
  <si>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</si>
  <si>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</si>
  <si>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</si>
  <si>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</si>
  <si>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</si>
  <si>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</si>
  <si>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</si>
  <si>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</si>
  <si>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</si>
  <si>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</si>
  <si>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</si>
  <si>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</si>
  <si>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</si>
  <si>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</si>
  <si>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</si>
  <si>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</si>
  <si>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</si>
  <si>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</si>
  <si>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</si>
  <si>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</si>
  <si>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</si>
  <si>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</si>
  <si>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</si>
  <si>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</si>
  <si>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</si>
  <si>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</si>
  <si>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</si>
  <si>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</si>
  <si>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</si>
  <si>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</si>
  <si>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</si>
  <si>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</si>
  <si>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</si>
  <si>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</si>
  <si>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</si>
  <si>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</si>
  <si>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</si>
  <si>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</si>
  <si>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</si>
  <si>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</si>
  <si>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</si>
  <si>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</si>
  <si>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</si>
  <si>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</si>
  <si>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</si>
  <si>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</si>
  <si>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</si>
  <si>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</si>
  <si>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</si>
  <si>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</si>
  <si>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</si>
  <si>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</si>
  <si>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</si>
  <si>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</si>
  <si>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</si>
  <si>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</si>
  <si>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</si>
  <si>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</si>
  <si>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</si>
  <si>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</si>
  <si>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</si>
  <si>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</si>
  <si>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</si>
  <si>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</si>
  <si>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</si>
  <si>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</si>
  <si>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</si>
  <si>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</si>
  <si>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</si>
  <si>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</si>
  <si>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</si>
  <si>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</si>
  <si>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</si>
  <si>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</si>
  <si>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</si>
  <si>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</si>
  <si>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</si>
  <si>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</si>
  <si>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</si>
  <si>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</si>
  <si>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</si>
  <si>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</si>
  <si>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</si>
  <si>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</si>
  <si>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</si>
  <si>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</si>
  <si>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</si>
  <si>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</si>
  <si>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</si>
  <si>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</si>
  <si>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</si>
  <si>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</si>
  <si>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</si>
  <si>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</si>
  <si>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</si>
  <si>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</si>
  <si>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</si>
  <si>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</si>
  <si>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</si>
  <si>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</si>
  <si>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</si>
  <si>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</si>
  <si>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</si>
  <si>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</si>
  <si>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</si>
  <si>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</si>
  <si>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</si>
  <si>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</si>
  <si>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</si>
  <si>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</si>
  <si>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</si>
  <si>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</si>
  <si>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</si>
  <si>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</si>
  <si>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</si>
  <si>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</si>
  <si>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</si>
  <si>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</si>
  <si>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</si>
  <si>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</si>
  <si>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</si>
  <si>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</si>
  <si>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</si>
  <si>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</si>
  <si>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</si>
  <si>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</si>
  <si>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</si>
  <si>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</si>
  <si>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</si>
  <si>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</si>
  <si>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</si>
  <si>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</si>
  <si>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</si>
  <si>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</si>
  <si>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</si>
  <si>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</si>
  <si>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</si>
  <si>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</si>
  <si>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</si>
  <si>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</si>
  <si>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</si>
  <si>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</si>
  <si>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</si>
  <si>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</si>
  <si>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</si>
  <si>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</si>
  <si>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</si>
  <si>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</si>
  <si>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</si>
  <si>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</si>
  <si>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</si>
  <si>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</si>
  <si>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</si>
  <si>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</si>
  <si>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</si>
  <si>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</si>
  <si>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</si>
  <si>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</si>
  <si>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</si>
  <si>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</si>
  <si>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</si>
  <si>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</si>
  <si>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</si>
  <si>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</si>
  <si>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</si>
  <si>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</si>
  <si>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</si>
  <si>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</si>
  <si>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</si>
  <si>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</si>
  <si>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</si>
  <si>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</si>
  <si>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</si>
  <si>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</si>
  <si>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</si>
  <si>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</si>
  <si>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</si>
  <si>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</si>
  <si>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</si>
  <si>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</si>
  <si>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</si>
  <si>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</si>
  <si>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</si>
  <si>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</si>
  <si>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</si>
  <si>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</si>
  <si>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</si>
  <si>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</si>
  <si>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</si>
  <si>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</si>
  <si>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</si>
  <si>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</si>
  <si>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</si>
  <si>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</si>
  <si>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</si>
  <si>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</si>
  <si>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</si>
  <si>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</si>
  <si>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</si>
  <si>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</si>
  <si>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</si>
  <si>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</si>
  <si>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</si>
  <si>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</si>
  <si>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</si>
  <si>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</si>
  <si>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</si>
  <si>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</si>
  <si>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</si>
  <si>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</si>
  <si>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</si>
  <si>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</si>
  <si>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</si>
  <si>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</si>
  <si>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</si>
  <si>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</si>
  <si>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</si>
  <si>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</si>
  <si>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</si>
  <si>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</si>
  <si>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</si>
  <si>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</si>
  <si>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</si>
  <si>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</si>
  <si>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</si>
  <si>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</si>
  <si>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</si>
  <si>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</si>
  <si>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</si>
  <si>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</si>
  <si>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</si>
  <si>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</si>
  <si>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</si>
  <si>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</si>
  <si>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</si>
  <si>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</si>
  <si>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</si>
  <si>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</si>
  <si>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</si>
  <si>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</si>
  <si>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</si>
  <si>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</si>
  <si>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</si>
  <si>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</si>
  <si>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</si>
  <si>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</si>
  <si>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</si>
  <si>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</si>
  <si>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</si>
  <si>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</si>
  <si>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</si>
  <si>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</si>
  <si>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</si>
  <si>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</si>
  <si>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</si>
  <si>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</si>
  <si>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</si>
  <si>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</si>
  <si>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</si>
  <si>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</si>
  <si>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</si>
  <si>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</si>
  <si>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</si>
  <si>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</si>
  <si>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</si>
  <si>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</si>
  <si>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</si>
  <si>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</si>
  <si>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</si>
  <si>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</si>
  <si>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</si>
  <si>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</si>
  <si>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</si>
  <si>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</si>
  <si>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</si>
  <si>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</si>
  <si>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</si>
  <si>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</si>
  <si>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</si>
  <si>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</si>
  <si>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</si>
  <si>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</si>
  <si>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</si>
  <si>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</si>
  <si>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</si>
  <si>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</si>
  <si>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</si>
  <si>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</si>
  <si>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</si>
  <si>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</si>
  <si>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</si>
  <si>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</si>
  <si>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</si>
  <si>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</si>
  <si>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</si>
  <si>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</si>
  <si>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</si>
  <si>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</si>
  <si>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</si>
  <si>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</si>
  <si>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</si>
  <si>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</si>
  <si>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</si>
  <si>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</si>
  <si>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</si>
  <si>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</si>
  <si>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</si>
  <si>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</si>
  <si>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</si>
  <si>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</si>
  <si>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</si>
  <si>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</si>
  <si>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</si>
  <si>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</si>
  <si>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</si>
  <si>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</si>
  <si>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</si>
  <si>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</si>
  <si>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</si>
  <si>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</si>
  <si>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</si>
  <si>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</si>
  <si>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</si>
  <si>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</si>
  <si>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</si>
  <si>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</si>
  <si>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</si>
  <si>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</si>
  <si>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</si>
  <si>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</si>
  <si>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</si>
  <si>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</si>
  <si>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</si>
  <si>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</si>
  <si>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</si>
  <si>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</si>
  <si>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</si>
  <si>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</si>
  <si>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</si>
  <si>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</si>
  <si>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</si>
  <si>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</si>
  <si>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</si>
  <si>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</si>
  <si>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</si>
  <si>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</si>
  <si>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</si>
  <si>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</si>
  <si>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</si>
  <si>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</si>
  <si>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</si>
  <si>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</si>
  <si>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</si>
  <si>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</si>
  <si>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</si>
  <si>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</si>
  <si>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</si>
  <si>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</si>
  <si>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</si>
  <si>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</si>
  <si>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</si>
  <si>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</si>
  <si>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</si>
  <si>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</si>
  <si>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</si>
  <si>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</si>
  <si>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</si>
  <si>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</si>
  <si>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</si>
  <si>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</si>
  <si>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</si>
  <si>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</si>
  <si>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</si>
  <si>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</si>
  <si>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</si>
  <si>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</si>
  <si>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</si>
  <si>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</si>
  <si>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</si>
  <si>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</si>
  <si>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</si>
  <si>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</si>
  <si>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</si>
  <si>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</si>
  <si>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</si>
  <si>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</si>
  <si>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</si>
  <si>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</si>
  <si>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</si>
  <si>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</si>
  <si>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</si>
  <si>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</si>
  <si>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</si>
  <si>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</si>
  <si>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</si>
  <si>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</si>
  <si>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</si>
  <si>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</si>
  <si>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</si>
  <si>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</si>
  <si>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</si>
  <si>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</si>
  <si>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</si>
  <si>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</si>
  <si>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</si>
  <si>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</si>
  <si>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</si>
  <si>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</si>
  <si>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</si>
  <si>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</si>
  <si>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</si>
  <si>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</si>
  <si>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</si>
  <si>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</si>
  <si>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</si>
  <si>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</si>
  <si>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</si>
  <si>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</si>
  <si>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</si>
  <si>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</si>
  <si>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</si>
  <si>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</si>
  <si>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</si>
  <si>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</si>
  <si>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</si>
  <si>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</si>
  <si>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</si>
  <si>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</si>
  <si>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</si>
  <si>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</si>
  <si>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</si>
  <si>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</si>
  <si>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</si>
  <si>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</si>
  <si>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</si>
  <si>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</si>
  <si>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</si>
  <si>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</si>
  <si>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</si>
  <si>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</si>
  <si>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</si>
  <si>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</si>
  <si>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</si>
  <si>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</si>
  <si>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</si>
  <si>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</si>
  <si>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</si>
  <si>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</si>
  <si>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</si>
  <si>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</si>
  <si>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</si>
  <si>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</si>
  <si>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</si>
  <si>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</si>
  <si>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</si>
  <si>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</si>
  <si>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</si>
  <si>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</si>
  <si>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</si>
  <si>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</si>
  <si>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</si>
  <si>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</si>
  <si>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</si>
  <si>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</si>
  <si>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</si>
  <si>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</si>
  <si>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</si>
  <si>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</si>
  <si>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</si>
  <si>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</si>
  <si>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</si>
  <si>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</si>
  <si>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</si>
  <si>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</si>
  <si>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</si>
  <si>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</si>
  <si>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</si>
  <si>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</si>
  <si>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</si>
  <si>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</si>
  <si>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</si>
  <si>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</si>
  <si>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</si>
  <si>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</si>
  <si>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</si>
  <si>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</si>
  <si>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</si>
  <si>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</si>
  <si>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</si>
  <si>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</si>
  <si>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</si>
  <si>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</si>
  <si>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</si>
  <si>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</si>
  <si>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</si>
  <si>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</si>
  <si>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</si>
  <si>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</si>
  <si>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</si>
  <si>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</si>
  <si>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</si>
  <si>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</si>
  <si>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</si>
  <si>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</si>
  <si>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</si>
  <si>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</si>
  <si>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</si>
  <si>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</si>
  <si>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</si>
  <si>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</si>
  <si>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</si>
  <si>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</si>
  <si>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</si>
  <si>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</si>
  <si>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</si>
  <si>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</si>
  <si>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</si>
  <si>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</si>
  <si>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</si>
  <si>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</si>
  <si>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</si>
  <si>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</si>
  <si>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</si>
  <si>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</si>
  <si>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</si>
  <si>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</si>
  <si>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</si>
  <si>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</si>
  <si>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</si>
  <si>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</si>
  <si>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</si>
  <si>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</si>
  <si>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</si>
  <si>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</si>
  <si>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</si>
  <si>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</si>
  <si>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</si>
  <si>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</si>
  <si>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</si>
  <si>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</si>
  <si>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</si>
  <si>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</si>
  <si>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</si>
  <si>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</si>
  <si>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</si>
  <si>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</si>
  <si>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</si>
  <si>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</si>
  <si>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</si>
  <si>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</si>
  <si>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</si>
  <si>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</si>
  <si>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</si>
  <si>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</si>
  <si>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</si>
  <si>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</si>
  <si>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</si>
  <si>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</si>
  <si>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</si>
  <si>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</si>
  <si>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</si>
  <si>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</si>
  <si>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</si>
  <si>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</si>
  <si>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</si>
  <si>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</si>
  <si>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</si>
  <si>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</si>
  <si>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</si>
  <si>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</si>
  <si>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</si>
  <si>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</si>
  <si>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</si>
  <si>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</si>
  <si>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</si>
  <si>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</si>
  <si>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</si>
  <si>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</si>
  <si>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</si>
  <si>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</si>
  <si>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</si>
  <si>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</si>
  <si>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</si>
  <si>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</si>
  <si>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</si>
  <si>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</si>
  <si>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</si>
  <si>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</si>
  <si>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</si>
  <si>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</si>
  <si>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</si>
  <si>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</si>
  <si>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</si>
  <si>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</si>
  <si>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</si>
  <si>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</si>
  <si>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</si>
  <si>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</si>
  <si>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</si>
  <si>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</si>
  <si>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</si>
  <si>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</si>
  <si>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</si>
  <si>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</si>
  <si>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</si>
  <si>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</si>
  <si>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</si>
  <si>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</si>
  <si>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</si>
  <si>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</si>
  <si>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</si>
  <si>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</si>
  <si>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</si>
  <si>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</si>
  <si>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</si>
  <si>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</si>
  <si>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</si>
  <si>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</si>
  <si>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</si>
  <si>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</si>
  <si>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</si>
  <si>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</si>
  <si>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</si>
  <si>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</si>
  <si>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</si>
  <si>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</si>
  <si>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</si>
  <si>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</si>
  <si>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</si>
  <si>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</si>
  <si>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</si>
  <si>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</si>
  <si>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</si>
  <si>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</si>
  <si>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</si>
  <si>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</si>
  <si>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</si>
  <si>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</si>
  <si>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</si>
  <si>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</si>
  <si>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</si>
  <si>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</si>
  <si>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</si>
  <si>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</si>
  <si>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</si>
  <si>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</si>
  <si>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</si>
  <si>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</si>
  <si>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</si>
  <si>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</si>
  <si>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</si>
  <si>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</si>
  <si>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</si>
  <si>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</si>
  <si>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</si>
  <si>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</si>
  <si>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</si>
  <si>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</si>
  <si>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</si>
  <si>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</si>
  <si>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</si>
  <si>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</si>
  <si>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</si>
  <si>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</si>
  <si>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</si>
  <si>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</si>
  <si>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</si>
  <si>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</si>
  <si>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</si>
  <si>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</si>
  <si>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</si>
  <si>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</si>
  <si>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</si>
  <si>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</si>
  <si>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</si>
  <si>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</si>
  <si>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</si>
  <si>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</si>
  <si>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</si>
  <si>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</si>
  <si>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</si>
  <si>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</si>
  <si>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</si>
  <si>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</si>
  <si>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</si>
  <si>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</si>
  <si>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</si>
  <si>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</si>
  <si>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</si>
  <si>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</si>
  <si>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</si>
  <si>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</si>
  <si>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</si>
  <si>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</si>
  <si>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</si>
  <si>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</si>
  <si>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</si>
  <si>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</si>
  <si>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</si>
  <si>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</si>
  <si>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</si>
  <si>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</si>
  <si>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</si>
  <si>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</si>
  <si>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</si>
  <si>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</si>
  <si>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</si>
  <si>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</si>
  <si>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</si>
  <si>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</si>
  <si>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</si>
  <si>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</si>
  <si>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</si>
  <si>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</si>
  <si>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</si>
  <si>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</si>
  <si>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</si>
  <si>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</si>
  <si>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</si>
  <si>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</si>
  <si>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</si>
  <si>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</si>
  <si>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</si>
  <si>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</si>
  <si>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</si>
  <si>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</si>
  <si>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</si>
  <si>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</si>
  <si>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</si>
  <si>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</si>
  <si>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</si>
  <si>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</si>
  <si>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</si>
  <si>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</si>
  <si>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</si>
  <si>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</si>
  <si>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</si>
  <si>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</si>
  <si>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</si>
  <si>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</si>
  <si>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</si>
  <si>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</si>
  <si>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</si>
  <si>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</si>
  <si>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</si>
  <si>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</si>
  <si>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</si>
  <si>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</si>
  <si>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</si>
  <si>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</si>
  <si>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</si>
  <si>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</si>
  <si>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</si>
  <si>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</si>
  <si>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</si>
  <si>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</si>
  <si>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</si>
  <si>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</si>
  <si>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</si>
  <si>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</si>
  <si>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</si>
  <si>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</si>
  <si>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</si>
  <si>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</si>
  <si>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</si>
  <si>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</si>
  <si>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</si>
  <si>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</si>
  <si>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</si>
  <si>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</si>
  <si>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</si>
  <si>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</si>
  <si>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</si>
  <si>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</si>
  <si>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</si>
  <si>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</si>
  <si>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</si>
  <si>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</si>
  <si>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</si>
  <si>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</si>
  <si>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</si>
  <si>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</si>
  <si>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</si>
  <si>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</si>
  <si>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</si>
  <si>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</si>
  <si>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</si>
  <si>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</si>
  <si>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</si>
  <si>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</si>
  <si>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</si>
  <si>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</si>
  <si>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</si>
  <si>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</si>
  <si>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</si>
  <si>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</si>
  <si>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</si>
  <si>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</si>
  <si>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</si>
  <si>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</si>
  <si>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</si>
  <si>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</si>
  <si>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</si>
  <si>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</si>
  <si>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</si>
  <si>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</si>
  <si>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</si>
  <si>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</si>
  <si>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</si>
  <si>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</si>
  <si>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</si>
  <si>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</si>
  <si>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</si>
  <si>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</si>
  <si>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</si>
  <si>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</si>
  <si>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</si>
  <si>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</si>
  <si>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</si>
  <si>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</si>
  <si>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</si>
  <si>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</si>
  <si>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</si>
  <si>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</si>
  <si>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</si>
  <si>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</si>
  <si>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</si>
  <si>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</si>
  <si>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</si>
  <si>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</si>
  <si>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</si>
  <si>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</si>
  <si>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</si>
  <si>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</si>
  <si>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</si>
  <si>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</si>
  <si>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</si>
  <si>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</si>
  <si>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</si>
  <si>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</si>
  <si>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</si>
  <si>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</si>
  <si>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</si>
  <si>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</si>
  <si>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</si>
  <si>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</si>
  <si>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</si>
  <si>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</si>
  <si>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</si>
  <si>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</si>
  <si>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</si>
  <si>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</si>
  <si>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</si>
  <si>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</si>
  <si>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</si>
  <si>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</si>
  <si>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</si>
  <si>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</si>
  <si>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</si>
  <si>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</si>
  <si>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</si>
  <si>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</si>
  <si>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</si>
  <si>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</si>
  <si>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</si>
  <si>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</si>
  <si>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</si>
  <si>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</si>
  <si>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</si>
  <si>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</si>
  <si>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</si>
  <si>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</si>
  <si>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</si>
  <si>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</si>
  <si>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</si>
  <si>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</si>
  <si>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</si>
  <si>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</si>
  <si>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</si>
  <si>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</si>
  <si>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</si>
  <si>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</si>
  <si>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</si>
  <si>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</si>
  <si>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</si>
  <si>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</si>
  <si>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</si>
  <si>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</si>
  <si>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</si>
  <si>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</si>
  <si>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</si>
  <si>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</si>
  <si>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</si>
  <si>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</si>
  <si>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</si>
  <si>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</si>
  <si>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</si>
  <si>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</si>
  <si>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</si>
  <si>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</si>
  <si>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</si>
  <si>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</si>
  <si>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</si>
  <si>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</si>
  <si>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</si>
  <si>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</si>
  <si>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</si>
  <si>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</si>
  <si>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</si>
  <si>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</si>
  <si>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</si>
  <si>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</si>
  <si>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</si>
  <si>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</si>
  <si>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</si>
  <si>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</si>
  <si>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</si>
  <si>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</si>
  <si>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</si>
  <si>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</si>
  <si>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</si>
  <si>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</si>
  <si>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</si>
  <si>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</si>
  <si>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</si>
  <si>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</si>
  <si>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</si>
  <si>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</si>
  <si>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</si>
  <si>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</si>
  <si>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</si>
  <si>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</si>
  <si>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</si>
  <si>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</si>
  <si>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</si>
  <si>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</si>
  <si>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</si>
  <si>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</si>
  <si>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</si>
  <si>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</si>
  <si>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</si>
  <si>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</si>
  <si>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</si>
  <si>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</si>
  <si>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</si>
  <si>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</si>
  <si>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</si>
  <si>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</si>
  <si>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</si>
  <si>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</si>
  <si>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</si>
  <si>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</si>
  <si>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</si>
  <si>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</si>
  <si>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</si>
  <si>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</si>
  <si>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</si>
  <si>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</si>
  <si>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</si>
  <si>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</si>
  <si>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</si>
  <si>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</si>
  <si>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</si>
  <si>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</si>
  <si>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</si>
  <si>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</si>
  <si>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</si>
  <si>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</si>
  <si>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</si>
  <si>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</si>
  <si>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</si>
  <si>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</si>
  <si>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</si>
  <si>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</si>
  <si>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</si>
  <si>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</si>
  <si>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</si>
  <si>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</si>
  <si>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</si>
  <si>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</si>
  <si>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</si>
  <si>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</si>
  <si>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</si>
  <si>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</si>
  <si>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</si>
  <si>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</si>
  <si>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</si>
  <si>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</si>
  <si>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</si>
  <si>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</si>
  <si>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</si>
  <si>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</si>
  <si>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</si>
  <si>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</si>
  <si>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</si>
  <si>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</si>
  <si>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</si>
  <si>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</si>
  <si>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</si>
  <si>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</si>
  <si>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</si>
  <si>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</si>
  <si>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</si>
  <si>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</si>
  <si>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</si>
  <si>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</si>
  <si>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</si>
  <si>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</si>
  <si>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</si>
  <si>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</si>
  <si>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</si>
  <si>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</si>
  <si>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</si>
  <si>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</si>
  <si>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</si>
  <si>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</si>
  <si>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</si>
  <si>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</si>
  <si>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</si>
  <si>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</si>
  <si>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</si>
  <si>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</si>
  <si>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</si>
  <si>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</si>
  <si>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</si>
  <si>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</si>
  <si>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</si>
  <si>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</si>
  <si>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</si>
  <si>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</si>
  <si>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</si>
  <si>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</si>
  <si>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</si>
  <si>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</si>
  <si>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</si>
  <si>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</si>
  <si>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</si>
  <si>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</si>
  <si>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</si>
  <si>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</si>
  <si>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</si>
  <si>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</si>
  <si>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</si>
  <si>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</si>
  <si>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</si>
  <si>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</si>
  <si>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</si>
  <si>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</si>
  <si>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</si>
  <si>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</si>
  <si>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</si>
  <si>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</si>
  <si>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</si>
  <si>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</si>
  <si>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</si>
  <si>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</si>
  <si>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</si>
  <si>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</si>
  <si>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</si>
  <si>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</si>
  <si>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</si>
  <si>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</si>
  <si>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</si>
  <si>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</si>
  <si>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</si>
  <si>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</si>
  <si>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</si>
  <si>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</si>
  <si>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</si>
  <si>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</si>
  <si>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</si>
  <si>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</si>
  <si>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</si>
  <si>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</si>
  <si>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</si>
  <si>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</si>
  <si>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</si>
  <si>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</si>
  <si>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</si>
  <si>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</si>
  <si>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</si>
  <si>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</si>
  <si>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</si>
  <si>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</si>
  <si>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</si>
  <si>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</si>
  <si>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</si>
  <si>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</si>
  <si>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</si>
  <si>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</si>
  <si>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</si>
  <si>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</si>
  <si>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</si>
  <si>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</si>
  <si>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</si>
  <si>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</si>
  <si>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</si>
  <si>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</si>
  <si>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</si>
  <si>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</si>
  <si>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</si>
  <si>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</si>
  <si>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</si>
  <si>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</si>
  <si>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</si>
  <si>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</si>
  <si>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</si>
  <si>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</si>
  <si>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</si>
  <si>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</si>
  <si>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</si>
  <si>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</si>
  <si>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</si>
  <si>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</si>
  <si>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</si>
  <si>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</si>
  <si>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</si>
  <si>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</si>
  <si>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</si>
  <si>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</si>
  <si>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</si>
  <si>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</si>
  <si>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</si>
  <si>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</si>
  <si>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</si>
  <si>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</si>
  <si>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</si>
  <si>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</si>
  <si>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</si>
  <si>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</si>
  <si>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</si>
  <si>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</si>
  <si>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</si>
  <si>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</si>
  <si>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</si>
  <si>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</si>
  <si>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</si>
  <si>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</si>
  <si>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</si>
  <si>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</si>
  <si>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</si>
  <si>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</si>
  <si>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</si>
  <si>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</si>
  <si>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</si>
  <si>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</si>
  <si>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</si>
  <si>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</si>
  <si>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</si>
  <si>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</si>
  <si>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</si>
  <si>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</si>
  <si>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</si>
  <si>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</si>
  <si>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</si>
  <si>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</si>
  <si>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</si>
  <si>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</si>
  <si>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</si>
  <si>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</si>
  <si>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</si>
  <si>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</si>
  <si>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</si>
  <si>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</si>
  <si>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</si>
  <si>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</si>
  <si>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</si>
  <si>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</si>
  <si>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</si>
  <si>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</si>
  <si>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</si>
  <si>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</si>
  <si>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</si>
  <si>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</si>
  <si>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</si>
  <si>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</si>
  <si>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</si>
  <si>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</si>
  <si>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</si>
  <si>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</si>
  <si>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</si>
  <si>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</si>
  <si>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</si>
  <si>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</si>
  <si>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</si>
  <si>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</si>
  <si>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</si>
  <si>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</si>
  <si>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</si>
  <si>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</si>
  <si>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</si>
  <si>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</si>
  <si>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</si>
  <si>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</si>
  <si>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</si>
  <si>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</si>
  <si>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</si>
  <si>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</si>
  <si>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</si>
  <si>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</si>
  <si>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</si>
  <si>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</si>
  <si>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</si>
  <si>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</si>
  <si>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</si>
  <si>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</si>
  <si>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</si>
  <si>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</si>
  <si>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</si>
  <si>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</si>
  <si>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</si>
  <si>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</si>
  <si>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</si>
  <si>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</si>
  <si>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</si>
  <si>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</si>
  <si>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</si>
  <si>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</si>
  <si>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</si>
  <si>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</si>
  <si>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</si>
  <si>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</si>
  <si>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</si>
  <si>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</si>
  <si>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</si>
  <si>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</si>
  <si>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</si>
  <si>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</si>
  <si>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</si>
  <si>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</si>
  <si>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</si>
  <si>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</si>
  <si>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</si>
  <si>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</si>
  <si>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</si>
  <si>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</si>
  <si>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</si>
  <si>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</si>
  <si>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</si>
  <si>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</si>
  <si>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</si>
  <si>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</si>
  <si>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</si>
  <si>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</si>
  <si>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</si>
  <si>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</si>
  <si>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</si>
  <si>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</si>
  <si>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</si>
  <si>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</si>
  <si>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</si>
  <si>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</si>
  <si>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</si>
  <si>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</si>
  <si>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</si>
  <si>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</si>
  <si>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</si>
  <si>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</si>
  <si>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</si>
  <si>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</si>
  <si>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</si>
  <si>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</si>
  <si>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</si>
  <si>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</si>
  <si>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</si>
  <si>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</si>
  <si>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</si>
  <si>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</si>
  <si>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</si>
  <si>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</si>
  <si>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</si>
  <si>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</si>
  <si>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</si>
  <si>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</si>
  <si>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</si>
  <si>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</si>
  <si>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</si>
  <si>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</si>
  <si>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</si>
  <si>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</si>
  <si>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</si>
  <si>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</si>
  <si>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</si>
  <si>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</si>
  <si>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</si>
  <si>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</si>
  <si>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</si>
  <si>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</si>
  <si>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</si>
  <si>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</si>
  <si>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</si>
  <si>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</si>
  <si>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</si>
  <si>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</si>
  <si>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</si>
  <si>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</si>
  <si>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</si>
  <si>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</si>
  <si>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</si>
  <si>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</si>
  <si>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</si>
  <si>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</si>
  <si>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</si>
  <si>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</si>
  <si>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</si>
  <si>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</si>
  <si>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</si>
  <si>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</si>
  <si>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</si>
  <si>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</si>
  <si>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</si>
  <si>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</si>
  <si>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</si>
  <si>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</si>
  <si>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</si>
  <si>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</si>
  <si>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</si>
  <si>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</si>
  <si>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</si>
  <si>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</si>
  <si>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</si>
  <si>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</si>
  <si>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</si>
  <si>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</si>
  <si>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</si>
  <si>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</si>
  <si>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</si>
  <si>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</si>
  <si>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</si>
  <si>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</si>
  <si>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</si>
  <si>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</si>
  <si>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</si>
  <si>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</si>
  <si>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</si>
  <si>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</si>
  <si>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</si>
  <si>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</si>
  <si>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</si>
  <si>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</si>
  <si>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</si>
  <si>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</si>
  <si>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</si>
  <si>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</si>
  <si>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</si>
  <si>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</si>
  <si>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</si>
  <si>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</si>
  <si>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</si>
  <si>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</si>
  <si>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</si>
  <si>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</si>
  <si>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</si>
  <si>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</si>
  <si>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</si>
  <si>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</si>
  <si>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</si>
  <si>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</si>
  <si>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</si>
  <si>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</si>
  <si>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</si>
  <si>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</si>
  <si>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</si>
  <si>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</si>
  <si>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</si>
  <si>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</si>
  <si>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</si>
  <si>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</si>
  <si>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</si>
  <si>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</si>
  <si>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</si>
  <si>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</si>
  <si>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</si>
  <si>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</si>
  <si>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</si>
  <si>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</si>
  <si>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</si>
  <si>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</si>
  <si>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</si>
  <si>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</si>
  <si>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</si>
  <si>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</si>
  <si>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</si>
  <si>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</si>
  <si>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</si>
  <si>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</si>
  <si>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</si>
  <si>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</si>
  <si>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</si>
  <si>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</si>
  <si>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</si>
  <si>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</si>
  <si>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</si>
  <si>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</si>
  <si>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</si>
  <si>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</si>
  <si>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</si>
  <si>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</si>
  <si>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</si>
  <si>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</si>
  <si>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</si>
  <si>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</si>
  <si>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</si>
  <si>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</si>
  <si>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</si>
  <si>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</si>
  <si>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</si>
  <si>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</si>
  <si>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</si>
  <si>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</si>
  <si>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</si>
  <si>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</si>
  <si>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</si>
  <si>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</si>
  <si>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</si>
  <si>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</si>
  <si>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</si>
  <si>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</si>
  <si>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</si>
  <si>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</si>
  <si>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</si>
  <si>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</si>
  <si>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</si>
  <si>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</si>
  <si>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</si>
  <si>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</si>
  <si>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</si>
  <si>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</si>
  <si>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</si>
  <si>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</si>
  <si>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</si>
  <si>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</si>
  <si>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</si>
  <si>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</si>
  <si>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</si>
  <si>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</si>
  <si>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</si>
  <si>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</si>
  <si>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</si>
  <si>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</si>
  <si>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</si>
  <si>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</si>
  <si>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</si>
  <si>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</si>
  <si>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</si>
  <si>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</si>
  <si>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</si>
  <si>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</si>
  <si>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</si>
  <si>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</si>
  <si>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</si>
  <si>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</si>
  <si>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</si>
  <si>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</si>
  <si>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</si>
  <si>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</si>
  <si>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</si>
  <si>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</si>
  <si>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</si>
  <si>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</si>
  <si>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</si>
  <si>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</si>
  <si>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</si>
  <si>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</si>
  <si>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</si>
  <si>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</si>
  <si>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</si>
  <si>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</si>
  <si>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</si>
  <si>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</si>
  <si>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</si>
  <si>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</si>
  <si>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</si>
  <si>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</si>
  <si>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</si>
  <si>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</si>
  <si>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</si>
  <si>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</si>
  <si>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</si>
  <si>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</si>
  <si>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</si>
  <si>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</si>
  <si>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</si>
  <si>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</si>
  <si>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</si>
  <si>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</si>
  <si>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</si>
  <si>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</si>
  <si>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</si>
  <si>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</si>
  <si>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</si>
  <si>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</si>
  <si>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</si>
  <si>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</si>
  <si>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</si>
  <si>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</si>
  <si>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</si>
  <si>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</si>
  <si>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</si>
  <si>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</si>
  <si>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</si>
  <si>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</si>
  <si>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</si>
  <si>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</si>
  <si>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</si>
  <si>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</si>
  <si>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</si>
  <si>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</si>
  <si>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</si>
  <si>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</si>
  <si>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</si>
  <si>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</si>
  <si>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</si>
  <si>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</si>
  <si>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</si>
  <si>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</si>
  <si>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</si>
  <si>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</si>
  <si>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</si>
  <si>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</si>
  <si>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</si>
  <si>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</si>
  <si>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</si>
  <si>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</si>
  <si>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</si>
  <si>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</si>
  <si>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</si>
  <si>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</si>
  <si>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</si>
  <si>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</si>
  <si>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</si>
  <si>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</si>
  <si>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</si>
  <si>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</si>
  <si>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</si>
  <si>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</si>
  <si>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</si>
  <si>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</si>
  <si>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</si>
  <si>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</si>
  <si>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</si>
  <si>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</si>
  <si>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</si>
  <si>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</si>
  <si>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</si>
  <si>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</si>
  <si>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</si>
  <si>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</si>
  <si>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</si>
  <si>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</si>
  <si>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</si>
  <si>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</si>
  <si>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</si>
  <si>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</si>
  <si>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</si>
  <si>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</si>
  <si>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</si>
  <si>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</si>
  <si>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</si>
  <si>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</si>
  <si>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</si>
  <si>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</si>
  <si>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</si>
  <si>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</si>
  <si>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</si>
  <si>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</si>
  <si>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</si>
  <si>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</si>
  <si>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</si>
  <si>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</si>
  <si>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</si>
  <si>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</si>
  <si>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</si>
  <si>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</si>
  <si>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</si>
  <si>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</si>
  <si>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</si>
  <si>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</si>
  <si>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</si>
  <si>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</si>
  <si>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</si>
  <si>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</si>
  <si>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</si>
  <si>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</si>
  <si>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</si>
  <si>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</si>
  <si>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</si>
  <si>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</si>
  <si>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</si>
  <si>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</si>
  <si>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</si>
  <si>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</si>
  <si>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</si>
  <si>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</si>
  <si>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</si>
  <si>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</si>
  <si>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</si>
  <si>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</si>
  <si>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</si>
  <si>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</si>
  <si>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</si>
  <si>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</si>
  <si>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</si>
  <si>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</si>
  <si>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</si>
  <si>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</si>
  <si>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</si>
  <si>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</si>
  <si>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</si>
  <si>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</si>
  <si>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</si>
  <si>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</si>
  <si>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</si>
  <si>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</si>
  <si>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</si>
  <si>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</si>
  <si>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</si>
  <si>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</si>
  <si>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</si>
  <si>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</si>
  <si>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</si>
  <si>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</si>
  <si>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</si>
  <si>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</si>
  <si>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</si>
  <si>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</si>
  <si>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</si>
  <si>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</si>
  <si>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</si>
  <si>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</si>
  <si>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</si>
  <si>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</si>
  <si>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</si>
  <si>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</si>
  <si>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</si>
  <si>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</si>
  <si>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</si>
  <si>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</si>
  <si>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</si>
  <si>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</si>
  <si>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</si>
  <si>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</si>
  <si>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</si>
  <si>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</si>
  <si>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</si>
  <si>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</si>
  <si>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</si>
  <si>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</si>
  <si>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</si>
  <si>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</si>
  <si>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</si>
  <si>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</si>
  <si>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</si>
  <si>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</si>
  <si>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</si>
  <si>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</si>
  <si>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</si>
  <si>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</si>
  <si>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</si>
  <si>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</si>
  <si>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</si>
  <si>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</si>
  <si>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</si>
  <si>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</si>
  <si>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</si>
  <si>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</si>
  <si>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</si>
  <si>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</si>
  <si>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</si>
  <si>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</si>
  <si>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</si>
  <si>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</si>
  <si>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</si>
  <si>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</si>
  <si>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</si>
  <si>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</si>
  <si>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</si>
  <si>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</si>
  <si>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</si>
  <si>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</si>
  <si>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</si>
  <si>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</si>
  <si>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</si>
  <si>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</si>
  <si>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</si>
  <si>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</si>
  <si>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</si>
  <si>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</si>
  <si>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</si>
  <si>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</si>
  <si>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</si>
  <si>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</si>
  <si>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</si>
  <si>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</si>
  <si>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</si>
  <si>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</si>
  <si>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</si>
  <si>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</si>
  <si>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</si>
  <si>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</si>
  <si>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</si>
  <si>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</si>
  <si>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</si>
  <si>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</si>
  <si>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</si>
  <si>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</si>
  <si>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</si>
  <si>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</si>
  <si>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</si>
  <si>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</si>
  <si>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</si>
  <si>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</si>
  <si>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</si>
  <si>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</si>
  <si>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</si>
  <si>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</si>
  <si>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</si>
  <si>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</si>
  <si>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</si>
  <si>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</si>
  <si>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</si>
  <si>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</si>
  <si>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</si>
  <si>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</si>
  <si>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</si>
  <si>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</si>
  <si>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</si>
  <si>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</si>
  <si>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</si>
  <si>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</si>
  <si>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</si>
  <si>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</si>
  <si>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</si>
  <si>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</si>
  <si>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</si>
  <si>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</si>
  <si>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</si>
  <si>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</si>
  <si>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</si>
  <si>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</si>
  <si>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</si>
  <si>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</si>
  <si>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</si>
  <si>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</si>
  <si>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</si>
  <si>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</si>
  <si>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</si>
  <si>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</si>
  <si>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</si>
  <si>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</si>
  <si>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</si>
  <si>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</si>
  <si>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</si>
  <si>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</si>
  <si>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</si>
  <si>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</si>
  <si>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</si>
  <si>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</si>
  <si>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</si>
  <si>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</si>
  <si>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</si>
  <si>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</si>
  <si>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</si>
  <si>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</si>
  <si>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</si>
  <si>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</si>
  <si>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</si>
  <si>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</si>
  <si>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</si>
  <si>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</si>
  <si>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</si>
  <si>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</si>
  <si>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</si>
  <si>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</si>
  <si>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</si>
  <si>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</si>
  <si>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</si>
  <si>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</si>
  <si>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</si>
  <si>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</si>
  <si>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</si>
  <si>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</si>
  <si>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</si>
  <si>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</si>
  <si>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</si>
  <si>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</si>
  <si>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</si>
  <si>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</si>
  <si>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</si>
  <si>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</si>
  <si>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</si>
  <si>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</si>
  <si>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</si>
  <si>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</si>
  <si>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</si>
  <si>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</si>
  <si>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</si>
  <si>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</si>
  <si>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</si>
  <si>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</si>
  <si>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</si>
  <si>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</si>
  <si>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</si>
  <si>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</si>
  <si>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</si>
  <si>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</si>
  <si>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</si>
  <si>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</si>
  <si>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</si>
  <si>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</si>
  <si>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</si>
  <si>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</si>
  <si>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</si>
  <si>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</si>
  <si>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</si>
  <si>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</si>
  <si>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</si>
  <si>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</si>
  <si>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</si>
  <si>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</si>
  <si>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</si>
  <si>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</si>
  <si>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</si>
  <si>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</si>
  <si>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</si>
  <si>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</si>
  <si>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</si>
  <si>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</si>
  <si>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</si>
  <si>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</si>
  <si>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</si>
  <si>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</si>
  <si>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</si>
  <si>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</si>
  <si>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</si>
  <si>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</si>
  <si>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</si>
  <si>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</si>
  <si>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</si>
  <si>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</si>
  <si>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</si>
  <si>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</si>
  <si>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</si>
  <si>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</si>
  <si>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</si>
  <si>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</si>
  <si>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</si>
  <si>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</si>
  <si>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</si>
  <si>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</si>
  <si>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</si>
  <si>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</si>
  <si>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</si>
  <si>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</si>
  <si>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</si>
  <si>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</si>
  <si>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</si>
  <si>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</si>
  <si>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</si>
  <si>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</si>
  <si>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</si>
  <si>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</si>
  <si>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</si>
  <si>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</si>
  <si>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</si>
  <si>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</si>
  <si>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</si>
  <si>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</si>
  <si>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</si>
  <si>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</si>
  <si>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</si>
  <si>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</si>
  <si>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</si>
  <si>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</si>
  <si>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</si>
  <si>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</si>
  <si>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</si>
  <si>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</si>
  <si>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</si>
  <si>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</si>
  <si>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</si>
  <si>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</si>
  <si>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</si>
  <si>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</si>
  <si>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</si>
  <si>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</si>
  <si>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</si>
  <si>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</si>
  <si>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</si>
  <si>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</si>
  <si>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</si>
  <si>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</si>
  <si>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</si>
  <si>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</si>
  <si>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</si>
  <si>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</si>
  <si>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</si>
  <si>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</si>
  <si>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</si>
  <si>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</si>
  <si>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</si>
  <si>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</si>
  <si>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</si>
  <si>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</si>
  <si>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</si>
  <si>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</si>
  <si>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</si>
  <si>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</si>
  <si>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</si>
  <si>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</si>
  <si>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</si>
  <si>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</si>
  <si>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</si>
  <si>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</si>
  <si>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</si>
  <si>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</si>
  <si>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</si>
  <si>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</si>
  <si>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</si>
  <si>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</si>
  <si>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</si>
  <si>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</si>
  <si>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</si>
  <si>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</si>
  <si>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</si>
  <si>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</si>
  <si>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</si>
  <si>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</si>
  <si>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</si>
  <si>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</si>
  <si>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</si>
  <si>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</si>
  <si>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</si>
  <si>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</si>
  <si>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</si>
  <si>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</si>
  <si>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</si>
  <si>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</si>
  <si>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</si>
  <si>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</si>
  <si>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</si>
  <si>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</si>
  <si>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</si>
  <si>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</si>
  <si>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</si>
  <si>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</si>
  <si>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</si>
  <si>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</si>
  <si>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</si>
  <si>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</si>
  <si>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</si>
  <si>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</si>
  <si>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</si>
  <si>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</si>
  <si>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</si>
  <si>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</si>
  <si>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</si>
  <si>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</si>
  <si>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</si>
  <si>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</si>
  <si>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</si>
  <si>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</si>
  <si>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</si>
  <si>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</si>
  <si>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</si>
  <si>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</si>
  <si>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</si>
  <si>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</si>
  <si>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</si>
  <si>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</si>
  <si>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</si>
  <si>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</si>
  <si>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</si>
  <si>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</si>
  <si>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</si>
  <si>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</si>
  <si>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</si>
  <si>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</si>
  <si>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</si>
  <si>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</si>
  <si>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</si>
  <si>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</si>
  <si>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</si>
  <si>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</si>
  <si>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</si>
  <si>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</si>
  <si>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</si>
  <si>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</si>
  <si>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</si>
  <si>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</si>
  <si>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</si>
  <si>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</si>
  <si>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</si>
  <si>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</si>
  <si>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</si>
  <si>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</si>
  <si>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</si>
  <si>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</si>
  <si>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</si>
  <si>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</si>
  <si>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</si>
  <si>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</si>
  <si>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</si>
  <si>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</si>
  <si>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</si>
  <si>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</si>
  <si>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</si>
  <si>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</si>
  <si>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</si>
  <si>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</si>
  <si>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</si>
  <si>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</si>
  <si>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</si>
  <si>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</si>
  <si>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</si>
  <si>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</si>
  <si>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</si>
  <si>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</si>
  <si>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</si>
  <si>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</si>
  <si>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</si>
  <si>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</si>
  <si>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</si>
  <si>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</si>
  <si>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</si>
  <si>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</si>
  <si>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</si>
  <si>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</si>
  <si>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</si>
  <si>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</si>
  <si>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</si>
  <si>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</si>
  <si>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</si>
  <si>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</si>
  <si>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</si>
  <si>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</si>
  <si>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</si>
  <si>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</si>
  <si>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</si>
  <si>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</si>
  <si>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</si>
  <si>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</si>
  <si>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</si>
  <si>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</si>
  <si>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</si>
  <si>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</si>
  <si>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</si>
  <si>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</si>
  <si>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</si>
  <si>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</si>
  <si>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</si>
  <si>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</si>
  <si>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</si>
  <si>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</si>
  <si>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</si>
  <si>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</si>
  <si>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</si>
  <si>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</si>
  <si>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</si>
  <si>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</si>
  <si>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</si>
  <si>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</si>
  <si>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</si>
  <si>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</si>
  <si>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</si>
  <si>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</si>
  <si>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</si>
  <si>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</si>
  <si>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</si>
  <si>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</si>
  <si>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</si>
  <si>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</si>
  <si>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</si>
  <si>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</si>
  <si>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</si>
  <si>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</si>
  <si>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</si>
  <si>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</si>
  <si>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</si>
  <si>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</si>
  <si>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</si>
  <si>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</si>
  <si>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</si>
  <si>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</si>
  <si>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</si>
  <si>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</si>
  <si>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</si>
  <si>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</si>
  <si>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</si>
  <si>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</si>
  <si>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</si>
  <si>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</si>
  <si>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</si>
  <si>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</si>
  <si>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</si>
  <si>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</si>
  <si>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</si>
  <si>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</si>
  <si>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</si>
  <si>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</si>
  <si>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</si>
  <si>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</si>
  <si>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</si>
  <si>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</si>
  <si>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</si>
  <si>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</si>
  <si>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</si>
  <si>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</si>
  <si>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</si>
  <si>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</si>
  <si>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</si>
  <si>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</si>
  <si>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</si>
  <si>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</si>
  <si>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</si>
  <si>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</si>
  <si>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</si>
  <si>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</si>
  <si>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</si>
  <si>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</si>
  <si>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</si>
  <si>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</si>
  <si>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</si>
  <si>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</si>
  <si>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</si>
  <si>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</si>
  <si>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</si>
  <si>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</si>
  <si>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</si>
  <si>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</si>
  <si>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</si>
  <si>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</si>
  <si>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</si>
  <si>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</si>
  <si>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</si>
  <si>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</si>
  <si>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</si>
  <si>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</si>
  <si>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</si>
  <si>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</si>
  <si>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</si>
  <si>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</si>
  <si>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</si>
  <si>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</si>
  <si>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</si>
  <si>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</si>
  <si>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</si>
  <si>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</si>
  <si>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</si>
  <si>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</si>
  <si>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</si>
  <si>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</si>
  <si>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</si>
  <si>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</si>
  <si>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</si>
  <si>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</si>
  <si>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</si>
  <si>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</si>
  <si>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</si>
  <si>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</si>
  <si>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</si>
  <si>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</si>
  <si>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</si>
  <si>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</si>
  <si>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</si>
  <si>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</si>
  <si>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</si>
  <si>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</si>
  <si>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</si>
  <si>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</si>
  <si>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</si>
  <si>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</si>
  <si>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</si>
  <si>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</si>
  <si>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</si>
  <si>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</si>
  <si>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</si>
  <si>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</si>
  <si>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</si>
  <si>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</si>
  <si>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</si>
  <si>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</si>
  <si>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</si>
  <si>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</si>
  <si>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</si>
  <si>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</si>
  <si>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</si>
  <si>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</si>
  <si>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</si>
  <si>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</si>
  <si>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</si>
  <si>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</si>
  <si>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</si>
  <si>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</si>
  <si>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</si>
  <si>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</si>
  <si>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</si>
  <si>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</si>
  <si>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</si>
  <si>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</si>
  <si>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</si>
  <si>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</si>
  <si>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</si>
  <si>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</si>
  <si>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</si>
  <si>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</si>
  <si>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</si>
  <si>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</si>
  <si>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</si>
  <si>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</si>
  <si>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</si>
  <si>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</si>
  <si>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</si>
  <si>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</si>
  <si>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</si>
  <si>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</si>
  <si>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</si>
  <si>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</si>
  <si>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</si>
  <si>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</si>
  <si>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</si>
  <si>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</si>
  <si>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</si>
  <si>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</si>
  <si>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</si>
  <si>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</si>
  <si>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</si>
  <si>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</si>
  <si>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</si>
  <si>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</si>
  <si>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</si>
  <si>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</si>
  <si>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</si>
  <si>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</si>
  <si>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</si>
  <si>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</si>
  <si>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</si>
  <si>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</si>
  <si>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</si>
  <si>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</si>
  <si>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</si>
  <si>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</si>
  <si>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</si>
  <si>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</si>
  <si>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</si>
  <si>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</si>
  <si>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</si>
  <si>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</si>
  <si>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</si>
  <si>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</si>
  <si>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</si>
  <si>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</si>
  <si>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</si>
  <si>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</si>
  <si>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</si>
  <si>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</si>
  <si>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</si>
  <si>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</si>
  <si>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</si>
  <si>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</si>
  <si>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</si>
  <si>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</si>
  <si>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</si>
  <si>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</si>
  <si>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</si>
  <si>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</si>
  <si>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</si>
  <si>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</si>
  <si>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</si>
  <si>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</si>
  <si>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</si>
  <si>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</si>
  <si>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</si>
  <si>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</si>
  <si>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</si>
  <si>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</si>
  <si>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</si>
  <si>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</si>
  <si>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</si>
  <si>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</si>
  <si>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</si>
  <si>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</si>
  <si>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</si>
  <si>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</si>
  <si>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</si>
  <si>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</si>
  <si>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</si>
  <si>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</si>
  <si>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</si>
  <si>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</si>
  <si>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</si>
  <si>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</si>
  <si>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</si>
  <si>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</si>
  <si>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</si>
  <si>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</si>
  <si>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</si>
  <si>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</si>
  <si>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</si>
  <si>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</si>
  <si>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</si>
  <si>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</si>
  <si>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</si>
  <si>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</si>
  <si>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</si>
  <si>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</si>
  <si>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</si>
  <si>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</si>
  <si>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</si>
  <si>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</si>
  <si>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</si>
  <si>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</si>
  <si>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</si>
  <si>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</si>
  <si>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</si>
  <si>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</si>
  <si>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</si>
  <si>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</si>
  <si>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</si>
  <si>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</si>
  <si>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</si>
  <si>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</si>
  <si>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</si>
  <si>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</si>
  <si>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</si>
  <si>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</si>
  <si>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</si>
  <si>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</si>
  <si>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</si>
  <si>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</si>
  <si>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</si>
  <si>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</si>
  <si>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</si>
  <si>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</si>
  <si>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</si>
  <si>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</si>
  <si>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</si>
  <si>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</si>
  <si>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</si>
  <si>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</si>
  <si>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</si>
  <si>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</si>
  <si>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</si>
  <si>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</si>
  <si>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</si>
  <si>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</si>
  <si>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</si>
  <si>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</si>
  <si>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</si>
  <si>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</si>
  <si>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</si>
  <si>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</si>
  <si>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</si>
  <si>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</si>
  <si>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</si>
  <si>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</si>
  <si>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</si>
  <si>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</si>
  <si>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</si>
  <si>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</si>
  <si>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</si>
  <si>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</si>
  <si>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</si>
  <si>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</si>
  <si>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</si>
  <si>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</si>
  <si>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</si>
  <si>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</si>
  <si>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</si>
  <si>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</si>
  <si>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</si>
  <si>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</si>
  <si>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</si>
  <si>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</si>
  <si>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</si>
  <si>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</si>
  <si>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</si>
  <si>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</si>
  <si>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</si>
  <si>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</si>
  <si>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</si>
  <si>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</si>
  <si>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</si>
  <si>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</si>
  <si>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</si>
  <si>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</si>
  <si>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</si>
  <si>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</si>
  <si>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</si>
  <si>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</si>
  <si>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</si>
  <si>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</si>
  <si>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</si>
  <si>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</si>
  <si>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</si>
  <si>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</si>
  <si>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</si>
  <si>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</si>
  <si>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</si>
  <si>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</si>
  <si>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</si>
  <si>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</si>
  <si>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</si>
  <si>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</si>
  <si>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</si>
  <si>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</si>
  <si>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</si>
  <si>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</si>
  <si>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</si>
  <si>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</si>
  <si>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</si>
  <si>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</si>
  <si>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</si>
  <si>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</si>
  <si>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</si>
  <si>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</si>
  <si>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</si>
  <si>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</si>
  <si>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</si>
  <si>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</si>
  <si>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</si>
  <si>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</si>
  <si>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</si>
  <si>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</si>
  <si>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</si>
  <si>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</si>
  <si>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</si>
  <si>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</si>
  <si>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</si>
  <si>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</si>
  <si>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</si>
  <si>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</si>
  <si>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</si>
  <si>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</si>
  <si>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</si>
  <si>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</si>
  <si>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</si>
  <si>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</si>
  <si>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</si>
  <si>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</si>
  <si>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</si>
  <si>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</si>
  <si>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</si>
  <si>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</si>
  <si>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</si>
  <si>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</si>
  <si>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</si>
  <si>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</si>
  <si>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</si>
  <si>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</si>
  <si>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</si>
  <si>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</si>
  <si>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</si>
  <si>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</si>
  <si>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</si>
  <si>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</si>
  <si>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</si>
  <si>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</si>
  <si>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</si>
  <si>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</si>
  <si>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</si>
  <si>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</si>
  <si>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</si>
  <si>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</si>
  <si>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</si>
  <si>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</si>
  <si>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</si>
  <si>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</si>
  <si>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</si>
  <si>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</si>
  <si>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</si>
  <si>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</si>
  <si>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</si>
  <si>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</si>
  <si>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</si>
  <si>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</si>
  <si>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</si>
  <si>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</si>
  <si>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</si>
  <si>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</si>
  <si>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</si>
  <si>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</si>
  <si>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</si>
  <si>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</si>
  <si>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</si>
  <si>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</si>
  <si>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</si>
  <si>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</si>
  <si>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</si>
  <si>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</si>
  <si>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</si>
  <si>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</si>
  <si>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</si>
  <si>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</si>
  <si>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</si>
  <si>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</si>
  <si>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</si>
  <si>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</si>
  <si>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</si>
  <si>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</si>
  <si>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</si>
  <si>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</si>
  <si>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</si>
  <si>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</si>
  <si>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</si>
  <si>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</si>
  <si>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</si>
  <si>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</si>
  <si>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</si>
  <si>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</si>
  <si>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</si>
  <si>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</si>
  <si>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</si>
  <si>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</si>
  <si>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</si>
  <si>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</si>
  <si>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</si>
  <si>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</si>
  <si>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</si>
  <si>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</si>
  <si>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</si>
  <si>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</si>
  <si>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</si>
  <si>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</si>
  <si>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</si>
  <si>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</si>
  <si>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</si>
  <si>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</si>
  <si>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</si>
  <si>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</si>
  <si>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</si>
  <si>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</si>
  <si>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</si>
  <si>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</si>
  <si>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</si>
  <si>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</si>
  <si>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</si>
  <si>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</si>
  <si>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</si>
  <si>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</si>
  <si>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</si>
  <si>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</si>
  <si>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</si>
  <si>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</si>
  <si>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</si>
  <si>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</si>
  <si>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</si>
  <si>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</si>
  <si>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</si>
  <si>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</si>
  <si>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</si>
  <si>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</si>
  <si>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</si>
  <si>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</si>
  <si>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</si>
  <si>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</si>
  <si>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</si>
  <si>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</si>
  <si>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</si>
  <si>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</si>
  <si>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</si>
  <si>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</si>
  <si>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</si>
  <si>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</si>
  <si>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</si>
  <si>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</si>
  <si>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</si>
  <si>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</si>
  <si>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</si>
  <si>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</si>
  <si>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</si>
  <si>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</si>
  <si>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</si>
  <si>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</si>
  <si>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</si>
  <si>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</si>
  <si>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</si>
  <si>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</si>
  <si>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</si>
  <si>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</si>
  <si>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</si>
  <si>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</si>
  <si>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</si>
  <si>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</si>
  <si>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</si>
  <si>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</si>
  <si>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</si>
  <si>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</si>
  <si>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</si>
  <si>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</si>
  <si>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</si>
  <si>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</si>
  <si>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</si>
  <si>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</si>
  <si>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</si>
  <si>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</si>
  <si>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</si>
  <si>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</si>
  <si>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</si>
  <si>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</si>
  <si>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</si>
  <si>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</si>
  <si>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</si>
  <si>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</si>
  <si>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</si>
  <si>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</si>
  <si>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</si>
  <si>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</si>
  <si>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</si>
  <si>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</si>
  <si>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</si>
  <si>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</si>
  <si>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</si>
  <si>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</si>
  <si>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</si>
  <si>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</si>
  <si>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</si>
  <si>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</si>
  <si>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</si>
  <si>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</si>
  <si>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</si>
  <si>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</si>
  <si>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</si>
  <si>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</si>
  <si>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</si>
  <si>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</si>
  <si>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</si>
  <si>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</si>
  <si>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</si>
  <si>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</si>
  <si>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</si>
  <si>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</si>
  <si>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</si>
  <si>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</si>
  <si>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</si>
  <si>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</si>
  <si>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</si>
  <si>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</si>
  <si>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</si>
  <si>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</si>
  <si>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</si>
  <si>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</si>
  <si>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</si>
  <si>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</si>
  <si>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</si>
  <si>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</si>
  <si>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</si>
  <si>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</si>
  <si>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</si>
  <si>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</si>
  <si>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</si>
  <si>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</si>
  <si>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</si>
  <si>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</si>
  <si>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</si>
  <si>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</si>
  <si>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</si>
  <si>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</si>
  <si>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</si>
  <si>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</si>
  <si>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</si>
  <si>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</si>
  <si>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</si>
  <si>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</si>
  <si>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</si>
  <si>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</si>
  <si>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</si>
  <si>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</si>
  <si>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</si>
  <si>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</si>
  <si>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</si>
  <si>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</si>
  <si>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</si>
  <si>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</si>
  <si>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</si>
  <si>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</si>
  <si>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</si>
  <si>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</si>
  <si>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</si>
  <si>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</si>
  <si>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</si>
  <si>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</si>
  <si>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</si>
  <si>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</si>
  <si>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</si>
  <si>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</si>
  <si>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</si>
  <si>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</si>
  <si>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</si>
  <si>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</si>
  <si>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</si>
  <si>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</si>
  <si>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</si>
  <si>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</si>
  <si>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</si>
  <si>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</si>
  <si>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</si>
  <si>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</si>
  <si>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</si>
  <si>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</si>
  <si>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</si>
  <si>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</si>
  <si>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</si>
  <si>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</si>
  <si>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</si>
  <si>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</si>
  <si>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</si>
  <si>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</si>
  <si>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</si>
  <si>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</si>
  <si>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</si>
  <si>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</si>
  <si>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</si>
  <si>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</si>
  <si>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</si>
  <si>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</si>
  <si>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</si>
  <si>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</si>
  <si>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</si>
  <si>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</si>
  <si>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</si>
  <si>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</si>
  <si>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</si>
  <si>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</si>
  <si>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</si>
  <si>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</si>
  <si>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</si>
  <si>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</si>
  <si>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</si>
  <si>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</si>
  <si>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</si>
  <si>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</si>
  <si>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</si>
  <si>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</si>
  <si>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</si>
  <si>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</si>
  <si>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</si>
  <si>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</si>
  <si>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</si>
  <si>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</si>
  <si>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</si>
  <si>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</si>
  <si>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</si>
  <si>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</si>
  <si>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</si>
  <si>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</si>
  <si>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</si>
  <si>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</si>
  <si>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</si>
  <si>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</si>
  <si>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</si>
  <si>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</si>
  <si>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</si>
  <si>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</si>
  <si>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</si>
  <si>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</si>
  <si>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</si>
  <si>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</si>
  <si>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</si>
  <si>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</si>
  <si>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</si>
  <si>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</si>
  <si>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</si>
  <si>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</si>
  <si>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</si>
  <si>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</si>
  <si>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</si>
  <si>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</si>
  <si>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</si>
  <si>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</si>
  <si>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</si>
  <si>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</si>
  <si>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</si>
  <si>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</si>
  <si>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</si>
  <si>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</si>
  <si>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</si>
  <si>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</si>
  <si>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</si>
  <si>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</si>
  <si>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</si>
  <si>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</si>
  <si>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</si>
  <si>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</si>
  <si>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</si>
  <si>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</si>
  <si>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</si>
  <si>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</si>
  <si>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</si>
  <si>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</si>
  <si>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</si>
  <si>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</si>
  <si>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</si>
  <si>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</si>
  <si>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</si>
  <si>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</si>
  <si>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</si>
  <si>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</si>
  <si>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</si>
  <si>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</si>
  <si>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</si>
  <si>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</si>
  <si>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</si>
  <si>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</si>
  <si>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</si>
  <si>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</si>
  <si>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</si>
  <si>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</si>
  <si>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</si>
  <si>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</si>
  <si>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</si>
  <si>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</si>
  <si>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</si>
  <si>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</si>
  <si>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</si>
  <si>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</si>
  <si>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</si>
  <si>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</si>
  <si>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</si>
  <si>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</si>
  <si>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</si>
  <si>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</si>
  <si>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</si>
  <si>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</si>
  <si>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</si>
  <si>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</si>
  <si>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</si>
  <si>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</si>
  <si>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</si>
  <si>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</si>
  <si>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</si>
  <si>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</si>
  <si>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</si>
  <si>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</si>
  <si>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</si>
  <si>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</si>
  <si>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</si>
  <si>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</si>
  <si>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</si>
  <si>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</si>
  <si>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</si>
  <si>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</si>
  <si>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</si>
  <si>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</si>
  <si>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</si>
  <si>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</si>
  <si>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</si>
  <si>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</si>
  <si>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</si>
  <si>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</si>
  <si>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</si>
  <si>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</si>
  <si>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</si>
  <si>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</si>
  <si>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</si>
  <si>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</si>
  <si>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</si>
  <si>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</si>
  <si>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</si>
  <si>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</si>
  <si>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</si>
  <si>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</si>
  <si>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</si>
  <si>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</si>
  <si>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</si>
  <si>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</si>
  <si>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</si>
  <si>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</si>
  <si>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</si>
  <si>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</si>
  <si>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</si>
  <si>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</si>
  <si>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</si>
  <si>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</si>
  <si>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</si>
  <si>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</si>
  <si>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</si>
  <si>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</si>
  <si>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</si>
  <si>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</si>
  <si>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</si>
  <si>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</si>
  <si>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</si>
  <si>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</si>
  <si>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</si>
  <si>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</si>
  <si>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</si>
  <si>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</si>
  <si>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</si>
  <si>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</si>
  <si>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</si>
  <si>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</si>
  <si>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</si>
  <si>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</si>
  <si>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</si>
  <si>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</si>
  <si>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</si>
  <si>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</si>
  <si>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</si>
  <si>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</si>
  <si>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</si>
  <si>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</si>
  <si>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</si>
  <si>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</si>
  <si>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</si>
  <si>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</si>
  <si>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</si>
  <si>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</si>
  <si>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</si>
  <si>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</si>
  <si>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</si>
  <si>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</si>
  <si>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</si>
  <si>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</si>
  <si>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</si>
  <si>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</si>
  <si>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</si>
  <si>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</si>
  <si>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</si>
  <si>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</si>
  <si>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</si>
  <si>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</si>
  <si>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</si>
  <si>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</si>
  <si>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</si>
  <si>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</si>
  <si>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</si>
  <si>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</si>
  <si>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</si>
  <si>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</si>
  <si>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</si>
  <si>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</si>
  <si>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</si>
  <si>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</si>
  <si>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</si>
  <si>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</si>
  <si>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</si>
  <si>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</si>
  <si>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</si>
  <si>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</si>
  <si>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</si>
  <si>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</si>
  <si>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</si>
  <si>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</si>
  <si>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</si>
  <si>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</si>
  <si>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</si>
  <si>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</si>
  <si>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</si>
  <si>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</si>
  <si>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</si>
  <si>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</si>
  <si>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</si>
  <si>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</si>
  <si>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</si>
  <si>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</si>
  <si>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</si>
  <si>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</si>
  <si>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</si>
  <si>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</si>
  <si>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</si>
  <si>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</si>
  <si>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</si>
  <si>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</si>
  <si>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</si>
  <si>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</si>
  <si>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</si>
  <si>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</si>
  <si>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</si>
  <si>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</si>
  <si>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</si>
  <si>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</si>
  <si>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</si>
  <si>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</si>
  <si>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</si>
  <si>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</si>
  <si>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</si>
  <si>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</si>
  <si>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</si>
  <si>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</si>
  <si>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</si>
  <si>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</si>
  <si>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</si>
  <si>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</si>
  <si>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</si>
  <si>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</si>
  <si>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</si>
  <si>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</si>
  <si>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</si>
  <si>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</si>
  <si>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</si>
  <si>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</si>
  <si>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</si>
  <si>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</si>
  <si>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</si>
  <si>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</si>
  <si>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</si>
  <si>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</si>
  <si>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</si>
  <si>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</si>
  <si>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</si>
  <si>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</si>
  <si>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</si>
  <si>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</si>
  <si>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</si>
  <si>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</si>
  <si>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</si>
  <si>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</si>
  <si>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</si>
  <si>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</si>
  <si>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</si>
  <si>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</si>
  <si>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</si>
  <si>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</si>
  <si>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</si>
  <si>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</si>
  <si>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</si>
  <si>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</si>
  <si>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</si>
  <si>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</si>
  <si>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</si>
  <si>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</si>
  <si>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</si>
  <si>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</si>
  <si>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</si>
  <si>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</si>
  <si>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</si>
  <si>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</si>
  <si>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</si>
  <si>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</si>
  <si>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</si>
  <si>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</si>
  <si>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</si>
  <si>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</si>
  <si>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</si>
  <si>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</si>
  <si>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</si>
  <si>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</si>
  <si>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</si>
  <si>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</si>
  <si>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</si>
  <si>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</si>
  <si>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</si>
  <si>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</si>
  <si>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</si>
  <si>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</si>
  <si>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</si>
  <si>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</si>
  <si>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</si>
  <si>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</si>
  <si>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</si>
  <si>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</si>
  <si>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</si>
  <si>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</si>
  <si>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</si>
  <si>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</si>
  <si>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</si>
  <si>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</si>
  <si>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</si>
  <si>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</si>
  <si>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</si>
  <si>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</si>
  <si>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</si>
  <si>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</si>
  <si>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</si>
  <si>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</si>
  <si>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</si>
  <si>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</si>
  <si>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</si>
  <si>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</si>
  <si>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</si>
  <si>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</si>
  <si>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</si>
  <si>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</si>
  <si>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</si>
  <si>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</si>
  <si>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</si>
  <si>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</si>
  <si>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</si>
  <si>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</si>
  <si>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</si>
  <si>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</si>
  <si>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</si>
  <si>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</si>
  <si>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</si>
  <si>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</si>
  <si>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</si>
  <si>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</si>
  <si>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</si>
  <si>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</si>
  <si>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</si>
  <si>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</si>
  <si>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</si>
  <si>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</si>
  <si>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</si>
  <si>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</si>
  <si>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</si>
  <si>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</si>
  <si>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</si>
  <si>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</si>
  <si>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</si>
  <si>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</si>
  <si>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</si>
  <si>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</si>
  <si>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</si>
  <si>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</si>
  <si>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</si>
  <si>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</si>
  <si>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</si>
  <si>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</si>
  <si>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</si>
  <si>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</si>
  <si>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</si>
  <si>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</si>
  <si>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</si>
  <si>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</si>
  <si>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</si>
  <si>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</si>
  <si>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</si>
  <si>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</si>
  <si>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</si>
  <si>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</si>
  <si>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</si>
  <si>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</si>
  <si>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</si>
  <si>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</si>
  <si>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</si>
  <si>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</si>
  <si>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</si>
  <si>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</si>
  <si>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</si>
  <si>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</si>
  <si>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</si>
  <si>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</si>
  <si>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</si>
  <si>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</si>
  <si>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</si>
  <si>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</si>
  <si>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</si>
  <si>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</si>
  <si>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</si>
  <si>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</si>
  <si>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</si>
  <si>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</si>
  <si>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</si>
  <si>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</si>
  <si>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</si>
  <si>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</si>
  <si>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</si>
  <si>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</si>
  <si>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</si>
  <si>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</si>
  <si>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</si>
  <si>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</si>
  <si>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</si>
  <si>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</si>
  <si>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</si>
  <si>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</si>
  <si>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</si>
  <si>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</si>
  <si>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</si>
  <si>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</si>
  <si>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</si>
  <si>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</si>
  <si>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</si>
  <si>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</si>
  <si>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</si>
  <si>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</si>
  <si>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</si>
  <si>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</si>
  <si>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</si>
  <si>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</si>
  <si>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</si>
  <si>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</si>
  <si>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</si>
  <si>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</si>
  <si>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</si>
  <si>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</si>
  <si>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</si>
  <si>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</si>
  <si>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</si>
  <si>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</si>
  <si>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</si>
  <si>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</si>
  <si>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</si>
  <si>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</si>
  <si>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</si>
  <si>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</si>
  <si>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</si>
  <si>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</si>
  <si>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</si>
  <si>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</si>
  <si>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</si>
  <si>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</si>
  <si>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</si>
  <si>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</si>
  <si>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</si>
  <si>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</si>
  <si>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</si>
  <si>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</si>
  <si>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</si>
  <si>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</si>
  <si>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</si>
  <si>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</si>
  <si>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</si>
  <si>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</si>
  <si>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</si>
  <si>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</si>
  <si>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</si>
  <si>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</si>
  <si>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</si>
  <si>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</si>
  <si>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</si>
  <si>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</si>
  <si>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</si>
  <si>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</si>
  <si>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</si>
  <si>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</si>
  <si>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</si>
  <si>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</si>
  <si>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</si>
  <si>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</si>
  <si>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</si>
  <si>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</si>
  <si>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</si>
  <si>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</si>
  <si>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</si>
  <si>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</si>
  <si>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</si>
  <si>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</si>
  <si>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</si>
  <si>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</si>
  <si>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</si>
  <si>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</si>
  <si>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</si>
  <si>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</si>
  <si>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</si>
  <si>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</si>
  <si>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</si>
  <si>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</si>
  <si>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</si>
  <si>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</si>
  <si>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</si>
  <si>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</si>
  <si>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</si>
  <si>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</si>
  <si>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</si>
  <si>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</si>
  <si>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</si>
  <si>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</si>
  <si>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</si>
  <si>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</si>
  <si>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</si>
  <si>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</si>
  <si>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</si>
  <si>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</si>
  <si>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</si>
  <si>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</si>
  <si>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</si>
  <si>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</si>
  <si>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</si>
  <si>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</si>
  <si>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</si>
  <si>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</si>
  <si>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</si>
  <si>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</si>
  <si>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</si>
  <si>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</si>
  <si>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</si>
  <si>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</si>
  <si>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</si>
  <si>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</si>
  <si>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</si>
  <si>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</si>
  <si>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</si>
  <si>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</si>
  <si>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</si>
  <si>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</si>
  <si>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</si>
  <si>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</si>
  <si>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</si>
  <si>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</si>
  <si>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</si>
  <si>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</si>
  <si>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</si>
  <si>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</si>
  <si>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</si>
  <si>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</si>
  <si>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</si>
  <si>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</si>
  <si>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</si>
  <si>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</si>
  <si>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</si>
  <si>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</si>
  <si>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</si>
  <si>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</si>
  <si>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</si>
  <si>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</si>
  <si>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</si>
  <si>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</si>
  <si>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</si>
  <si>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</si>
  <si>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</si>
  <si>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</si>
  <si>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</si>
  <si>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</si>
  <si>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</si>
  <si>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</si>
  <si>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</si>
  <si>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</si>
  <si>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</si>
  <si>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</si>
  <si>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</si>
  <si>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</si>
  <si>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</si>
  <si>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</si>
  <si>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</si>
  <si>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</si>
  <si>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</si>
  <si>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</si>
  <si>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</si>
  <si>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</si>
  <si>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</si>
  <si>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</si>
  <si>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</si>
  <si>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</si>
  <si>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</si>
  <si>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</si>
  <si>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</si>
  <si>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</si>
  <si>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</si>
  <si>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</si>
  <si>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</si>
  <si>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</si>
  <si>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</si>
  <si>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</si>
  <si>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</si>
  <si>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</si>
  <si>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</si>
  <si>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</si>
  <si>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</si>
  <si>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</si>
  <si>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</si>
  <si>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</si>
  <si>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</si>
  <si>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</si>
  <si>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</si>
  <si>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</si>
  <si>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</si>
  <si>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</si>
  <si>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</si>
  <si>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</si>
  <si>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</si>
  <si>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</si>
  <si>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</si>
  <si>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</si>
  <si>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</si>
  <si>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</si>
  <si>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</si>
  <si>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</si>
  <si>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</si>
  <si>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</si>
  <si>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</si>
  <si>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</si>
  <si>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</si>
  <si>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</si>
  <si>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</si>
  <si>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</si>
  <si>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</si>
  <si>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</si>
  <si>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</si>
  <si>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</si>
  <si>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</si>
  <si>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</si>
  <si>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</si>
  <si>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</si>
  <si>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</si>
  <si>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</si>
  <si>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</si>
  <si>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</si>
  <si>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</si>
  <si>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</si>
  <si>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</si>
  <si>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</si>
  <si>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</si>
  <si>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</si>
  <si>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</si>
  <si>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</si>
  <si>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</si>
  <si>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</si>
  <si>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</si>
  <si>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</si>
  <si>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</si>
  <si>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</si>
  <si>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</si>
  <si>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</si>
  <si>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</si>
  <si>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</si>
  <si>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</si>
  <si>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</si>
  <si>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</si>
  <si>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</si>
  <si>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</si>
  <si>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</si>
  <si>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</si>
  <si>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</si>
  <si>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</si>
  <si>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</si>
  <si>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</si>
  <si>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</si>
  <si>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</si>
  <si>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</si>
  <si>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</si>
  <si>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</si>
  <si>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</si>
  <si>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</si>
  <si>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</si>
  <si>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</si>
  <si>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</si>
  <si>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</si>
  <si>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</si>
  <si>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</si>
  <si>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</si>
  <si>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</si>
  <si>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</si>
  <si>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</si>
  <si>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</si>
  <si>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</si>
  <si>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</si>
  <si>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</si>
  <si>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</si>
  <si>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</si>
  <si>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</si>
  <si>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</si>
  <si>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</si>
  <si>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</si>
  <si>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</si>
  <si>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</si>
  <si>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</si>
  <si>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</si>
  <si>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</si>
  <si>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</si>
  <si>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</si>
  <si>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</si>
  <si>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</si>
  <si>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</si>
  <si>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</si>
  <si>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</si>
  <si>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</si>
  <si>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</si>
  <si>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</si>
  <si>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</si>
  <si>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</si>
  <si>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</si>
  <si>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</si>
  <si>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</si>
  <si>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</si>
  <si>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</si>
  <si>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</si>
  <si>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</si>
  <si>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</si>
  <si>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</si>
  <si>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</si>
  <si>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</si>
  <si>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</si>
  <si>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</si>
  <si>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</si>
  <si>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</si>
  <si>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</si>
  <si>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</si>
  <si>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</si>
  <si>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</si>
  <si>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</si>
  <si>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</si>
  <si>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</si>
  <si>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</si>
  <si>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</si>
  <si>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</si>
  <si>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</si>
  <si>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</si>
  <si>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</si>
  <si>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</si>
  <si>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</si>
  <si>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</si>
  <si>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</si>
  <si>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</si>
  <si>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</si>
  <si>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</si>
  <si>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</si>
  <si>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</si>
  <si>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</si>
  <si>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</si>
  <si>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</si>
  <si>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</si>
  <si>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</si>
  <si>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</si>
  <si>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</si>
  <si>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</si>
  <si>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</si>
  <si>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</si>
  <si>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</si>
  <si>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</si>
  <si>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</si>
  <si>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</si>
  <si>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</si>
  <si>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</si>
  <si>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</si>
  <si>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</si>
  <si>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</si>
  <si>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</si>
  <si>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</si>
  <si>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</si>
  <si>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</si>
  <si>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</si>
  <si>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</si>
  <si>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</si>
  <si>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</si>
  <si>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</si>
  <si>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</si>
  <si>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</si>
  <si>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</si>
  <si>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</si>
  <si>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</si>
  <si>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</si>
  <si>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</si>
  <si>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</si>
  <si>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</si>
  <si>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</si>
  <si>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</si>
  <si>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</si>
  <si>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</si>
  <si>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</si>
  <si>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</si>
  <si>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</si>
  <si>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</si>
  <si>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</si>
  <si>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</si>
  <si>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</si>
  <si>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</si>
  <si>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</si>
  <si>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</si>
  <si>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</si>
  <si>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</si>
  <si>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</si>
  <si>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</si>
  <si>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</si>
  <si>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</si>
  <si>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</si>
  <si>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</si>
  <si>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</si>
  <si>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</si>
  <si>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</si>
  <si>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</si>
  <si>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</si>
  <si>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</si>
  <si>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</si>
  <si>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</si>
  <si>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</si>
  <si>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</si>
  <si>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</si>
  <si>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</si>
  <si>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</si>
  <si>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</si>
  <si>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</si>
  <si>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</si>
  <si>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</si>
  <si>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</si>
  <si>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</si>
  <si>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</si>
  <si>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</si>
  <si>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</si>
  <si>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</si>
  <si>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</si>
  <si>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</si>
  <si>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</si>
  <si>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</si>
  <si>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</si>
  <si>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</si>
  <si>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</si>
  <si>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</si>
  <si>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</si>
  <si>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</si>
  <si>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</si>
  <si>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</si>
  <si>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</si>
  <si>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</si>
  <si>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</si>
  <si>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</si>
  <si>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</si>
  <si>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</si>
  <si>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</si>
  <si>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</si>
  <si>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</si>
  <si>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</si>
  <si>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</si>
  <si>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</si>
  <si>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</si>
  <si>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</si>
  <si>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</si>
  <si>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</si>
  <si>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</si>
  <si>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</si>
  <si>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</si>
  <si>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</si>
  <si>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</si>
  <si>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</si>
  <si>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</si>
  <si>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</si>
  <si>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</si>
  <si>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</si>
  <si>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</si>
  <si>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</si>
  <si>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</si>
  <si>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</si>
  <si>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</si>
  <si>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</si>
  <si>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</si>
  <si>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</si>
  <si>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</si>
  <si>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</si>
  <si>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</si>
  <si>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</si>
  <si>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</si>
  <si>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</si>
  <si>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</si>
  <si>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</si>
  <si>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</si>
  <si>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</si>
  <si>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</si>
  <si>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</si>
  <si>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</si>
  <si>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</si>
  <si>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</si>
  <si>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</si>
  <si>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</si>
  <si>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</si>
  <si>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</si>
  <si>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</si>
  <si>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</si>
  <si>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</si>
  <si>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</si>
  <si>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</si>
  <si>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</si>
  <si>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</si>
  <si>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</si>
  <si>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</si>
  <si>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</si>
  <si>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</si>
  <si>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</si>
  <si>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</si>
  <si>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</si>
  <si>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</si>
  <si>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</si>
  <si>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</si>
  <si>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</si>
  <si>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</si>
  <si>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</si>
  <si>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</si>
  <si>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</si>
  <si>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</si>
  <si>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</si>
  <si>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</si>
  <si>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</si>
  <si>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</si>
  <si>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</si>
  <si>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</si>
  <si>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</si>
  <si>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</si>
  <si>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</si>
  <si>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</si>
  <si>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</si>
  <si>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</si>
  <si>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</si>
  <si>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</si>
  <si>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</si>
  <si>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</si>
  <si>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</si>
  <si>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</si>
  <si>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</si>
  <si>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</si>
  <si>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</si>
  <si>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</si>
  <si>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</si>
  <si>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</si>
  <si>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</si>
  <si>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</si>
  <si>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</si>
  <si>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</si>
  <si>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</si>
  <si>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</si>
  <si>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</si>
  <si>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</si>
  <si>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</si>
  <si>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</si>
  <si>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</si>
  <si>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</si>
  <si>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</si>
  <si>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</si>
  <si>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</si>
  <si>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</si>
  <si>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</si>
  <si>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</si>
  <si>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</si>
  <si>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</si>
  <si>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</si>
  <si>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</si>
  <si>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</si>
  <si>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</si>
  <si>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</si>
  <si>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</si>
  <si>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</si>
  <si>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</si>
  <si>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</si>
  <si>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</si>
  <si>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</si>
  <si>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</si>
  <si>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</si>
  <si>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</si>
  <si>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</si>
  <si>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</si>
  <si>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</si>
  <si>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</si>
  <si>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</si>
  <si>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</si>
  <si>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</si>
  <si>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</si>
  <si>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</si>
  <si>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</si>
  <si>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</si>
  <si>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</si>
  <si>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</si>
  <si>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</si>
  <si>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</si>
  <si>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</si>
  <si>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</si>
  <si>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</si>
  <si>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</si>
  <si>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</si>
  <si>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</si>
  <si>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</si>
  <si>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</si>
  <si>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</si>
  <si>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</si>
  <si>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</si>
  <si>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</si>
  <si>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</si>
  <si>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</si>
  <si>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</si>
  <si>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</si>
  <si>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</si>
  <si>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</si>
  <si>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</si>
  <si>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</si>
  <si>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</si>
  <si>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</si>
  <si>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</si>
  <si>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</si>
  <si>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</si>
  <si>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</si>
  <si>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</si>
  <si>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</si>
  <si>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</si>
  <si>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</si>
  <si>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</si>
  <si>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</si>
  <si>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</si>
  <si>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</si>
  <si>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</si>
  <si>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</si>
  <si>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</si>
  <si>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</si>
  <si>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</si>
  <si>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</si>
  <si>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</si>
  <si>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</si>
  <si>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</si>
  <si>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</si>
  <si>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</si>
  <si>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</si>
  <si>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</si>
  <si>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</si>
  <si>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</si>
  <si>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</si>
  <si>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</si>
  <si>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</si>
  <si>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</si>
  <si>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</si>
  <si>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</si>
  <si>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</si>
  <si>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</si>
  <si>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</si>
  <si>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</si>
  <si>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</si>
  <si>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</si>
  <si>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</si>
  <si>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</si>
  <si>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</si>
  <si>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</si>
  <si>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</si>
  <si>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</si>
  <si>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</si>
  <si>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</si>
  <si>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</si>
  <si>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</si>
  <si>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</si>
  <si>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</si>
  <si>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</si>
  <si>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</si>
  <si>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</si>
  <si>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</si>
  <si>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</si>
  <si>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</si>
  <si>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</si>
  <si>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</si>
  <si>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</si>
  <si>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</si>
  <si>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</si>
  <si>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</si>
  <si>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</si>
  <si>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</si>
  <si>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</si>
  <si>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</si>
  <si>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</si>
  <si>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</si>
  <si>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</si>
  <si>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</si>
  <si>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</si>
  <si>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</si>
  <si>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</si>
  <si>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</si>
  <si>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</si>
  <si>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</si>
  <si>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</si>
  <si>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</si>
  <si>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</si>
  <si>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</si>
  <si>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</si>
  <si>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</si>
  <si>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</si>
  <si>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</si>
  <si>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</si>
  <si>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</si>
  <si>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</si>
  <si>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</si>
  <si>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</si>
  <si>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</si>
  <si>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</si>
  <si>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</si>
  <si>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</si>
  <si>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</si>
  <si>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</si>
  <si>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</si>
  <si>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</si>
  <si>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</si>
  <si>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</si>
  <si>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</si>
  <si>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</si>
  <si>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</si>
  <si>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</si>
  <si>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</si>
  <si>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</si>
  <si>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</si>
  <si>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</si>
  <si>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</si>
  <si>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</si>
  <si>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</si>
  <si>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</si>
  <si>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</si>
  <si>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</si>
  <si>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</si>
  <si>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</si>
  <si>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</si>
  <si>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</si>
  <si>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</si>
  <si>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</si>
  <si>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</si>
  <si>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</si>
  <si>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</si>
  <si>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</si>
  <si>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</si>
  <si>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</si>
  <si>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</si>
  <si>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</si>
  <si>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</si>
  <si>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</si>
  <si>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</si>
  <si>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</si>
  <si>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</si>
  <si>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</si>
  <si>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</si>
  <si>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</si>
  <si>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</si>
  <si>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</si>
  <si>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</si>
  <si>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</si>
  <si>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</si>
  <si>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</si>
  <si>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</si>
  <si>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</si>
  <si>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</si>
  <si>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</si>
  <si>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</si>
  <si>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</si>
  <si>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</si>
  <si>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</si>
  <si>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</si>
  <si>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</si>
  <si>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</si>
  <si>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</si>
  <si>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</si>
  <si>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</si>
  <si>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</si>
  <si>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</si>
  <si>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</si>
  <si>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</si>
  <si>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</si>
  <si>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</si>
  <si>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</si>
  <si>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</si>
  <si>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</si>
  <si>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</si>
  <si>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</si>
  <si>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</si>
  <si>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</si>
  <si>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</si>
  <si>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</si>
  <si>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</si>
  <si>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</si>
  <si>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</si>
  <si>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</si>
  <si>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</si>
  <si>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</si>
  <si>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</si>
  <si>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</si>
  <si>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</si>
  <si>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</si>
  <si>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</si>
  <si>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</si>
  <si>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</si>
  <si>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</si>
  <si>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</si>
  <si>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</si>
  <si>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</si>
  <si>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</si>
  <si>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</si>
  <si>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</si>
  <si>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</si>
  <si>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</si>
  <si>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</si>
  <si>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</si>
  <si>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</si>
  <si>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</si>
  <si>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</si>
  <si>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</si>
  <si>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</si>
  <si>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</si>
  <si>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</si>
  <si>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</si>
  <si>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</si>
  <si>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</si>
  <si>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</si>
  <si>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</si>
  <si>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</si>
  <si>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</si>
  <si>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</si>
  <si>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</si>
  <si>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</si>
  <si>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</si>
  <si>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</si>
  <si>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</si>
  <si>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</si>
  <si>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</si>
  <si>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</si>
  <si>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</si>
  <si>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</si>
  <si>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</si>
  <si>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</si>
  <si>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</si>
  <si>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</si>
  <si>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</si>
  <si>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</si>
  <si>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</si>
  <si>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</si>
  <si>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</si>
  <si>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</si>
  <si>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</si>
  <si>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</si>
  <si>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</si>
  <si>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</si>
  <si>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</si>
  <si>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</si>
  <si>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</si>
  <si>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</si>
  <si>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</si>
  <si>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</si>
  <si>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</si>
  <si>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</si>
  <si>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</si>
  <si>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</si>
  <si>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</si>
  <si>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</si>
  <si>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</si>
  <si>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</si>
  <si>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</si>
  <si>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</si>
  <si>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</si>
  <si>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</si>
  <si>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</si>
  <si>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</si>
  <si>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</si>
  <si>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</si>
  <si>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</si>
  <si>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</si>
  <si>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</si>
  <si>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</si>
  <si>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</si>
  <si>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</si>
  <si>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</si>
  <si>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</si>
  <si>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</si>
  <si>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</si>
  <si>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</si>
  <si>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</si>
  <si>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</si>
  <si>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</si>
  <si>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</si>
  <si>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</si>
  <si>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</si>
  <si>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</si>
  <si>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</si>
  <si>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</si>
  <si>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</si>
  <si>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</si>
  <si>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</si>
  <si>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</si>
  <si>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</si>
  <si>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</si>
  <si>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</si>
  <si>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</si>
  <si>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</si>
  <si>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</si>
  <si>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</si>
  <si>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</si>
  <si>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</si>
  <si>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</si>
  <si>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</si>
  <si>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</si>
  <si>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</si>
  <si>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</si>
  <si>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</si>
  <si>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</si>
  <si>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</si>
  <si>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</si>
  <si>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</si>
  <si>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</si>
  <si>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</si>
  <si>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</si>
  <si>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</si>
  <si>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</si>
  <si>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</si>
  <si>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</si>
  <si>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</si>
  <si>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</si>
  <si>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</si>
  <si>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</si>
  <si>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</si>
  <si>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</si>
  <si>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</si>
  <si>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</si>
  <si>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</si>
  <si>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</si>
  <si>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</si>
  <si>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</si>
  <si>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</si>
  <si>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</si>
  <si>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</si>
  <si>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</si>
  <si>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</si>
  <si>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</si>
  <si>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</si>
  <si>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</si>
  <si>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</si>
  <si>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</si>
  <si>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</si>
  <si>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</si>
  <si>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</si>
  <si>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</si>
  <si>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</si>
  <si>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</si>
  <si>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</si>
  <si>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</si>
  <si>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</si>
  <si>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</si>
  <si>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</si>
  <si>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</si>
  <si>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</si>
  <si>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</si>
  <si>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</si>
  <si>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</si>
  <si>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</si>
  <si>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</si>
  <si>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</si>
  <si>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</si>
  <si>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</si>
  <si>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</si>
  <si>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</si>
  <si>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</si>
  <si>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</si>
  <si>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</si>
  <si>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</si>
  <si>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</si>
  <si>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</si>
  <si>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</si>
  <si>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</si>
  <si>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</si>
  <si>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</si>
  <si>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</si>
  <si>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</si>
  <si>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</si>
  <si>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</si>
  <si>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</si>
  <si>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</si>
  <si>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</si>
  <si>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</si>
  <si>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</si>
  <si>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</si>
  <si>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</si>
  <si>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</si>
  <si>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</si>
  <si>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</si>
  <si>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</si>
  <si>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</si>
  <si>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</si>
  <si>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</si>
  <si>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</si>
  <si>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</si>
  <si>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</si>
  <si>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</si>
  <si>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</si>
  <si>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</si>
  <si>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</si>
  <si>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</si>
  <si>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</si>
  <si>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</si>
  <si>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</si>
  <si>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</si>
  <si>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</si>
  <si>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</si>
  <si>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</si>
  <si>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</si>
  <si>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</si>
  <si>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</si>
  <si>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</si>
  <si>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</si>
  <si>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</si>
  <si>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</si>
  <si>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</si>
  <si>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</si>
  <si>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</si>
  <si>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</si>
  <si>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</si>
  <si>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</si>
  <si>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</si>
  <si>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</si>
  <si>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</si>
  <si>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</si>
  <si>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</si>
  <si>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</si>
  <si>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</si>
  <si>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</si>
  <si>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</si>
  <si>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</si>
  <si>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</si>
  <si>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</si>
  <si>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</si>
  <si>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</si>
  <si>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</si>
  <si>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</si>
  <si>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</si>
  <si>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</si>
  <si>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</si>
  <si>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</si>
  <si>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</si>
  <si>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</si>
  <si>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</si>
  <si>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</si>
  <si>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</si>
  <si>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</si>
  <si>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</si>
  <si>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</si>
  <si>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</si>
  <si>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</si>
  <si>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</si>
  <si>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</si>
  <si>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</si>
  <si>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</si>
  <si>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</si>
  <si>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</si>
  <si>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</si>
  <si>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</si>
  <si>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</si>
  <si>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</si>
  <si>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</si>
  <si>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</si>
  <si>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</si>
  <si>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</si>
  <si>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</si>
  <si>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</si>
  <si>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</si>
  <si>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</si>
  <si>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</si>
  <si>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</si>
  <si>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</si>
  <si>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</si>
  <si>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</si>
  <si>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</si>
  <si>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</si>
  <si>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</si>
  <si>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</si>
  <si>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</si>
  <si>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</si>
  <si>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</si>
  <si>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</si>
  <si>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</si>
  <si>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</si>
  <si>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</si>
  <si>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</si>
  <si>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</si>
  <si>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</si>
  <si>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</si>
  <si>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</si>
  <si>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</si>
  <si>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</si>
  <si>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</si>
  <si>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</si>
  <si>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</si>
  <si>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</si>
  <si>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</si>
  <si>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</si>
  <si>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</si>
  <si>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</si>
  <si>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</si>
  <si>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</si>
  <si>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</si>
  <si>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</si>
  <si>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</si>
  <si>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</si>
  <si>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</si>
  <si>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</si>
  <si>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</si>
  <si>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</si>
  <si>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</si>
  <si>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</si>
  <si>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</si>
  <si>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</si>
  <si>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</si>
  <si>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</si>
  <si>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</si>
  <si>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</si>
  <si>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</si>
  <si>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</si>
  <si>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</si>
  <si>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</si>
  <si>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</si>
  <si>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</si>
  <si>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</si>
  <si>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</si>
  <si>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</si>
  <si>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</si>
  <si>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</si>
  <si>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</si>
  <si>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</si>
  <si>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</si>
  <si>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</si>
  <si>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</si>
  <si>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</si>
  <si>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</si>
  <si>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</si>
  <si>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</si>
  <si>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</si>
  <si>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</si>
  <si>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</si>
  <si>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</si>
  <si>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</si>
  <si>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</si>
  <si>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</si>
  <si>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</si>
  <si>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</si>
  <si>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</si>
  <si>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</si>
  <si>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</si>
  <si>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</si>
  <si>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</si>
  <si>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</si>
  <si>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</si>
  <si>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</si>
  <si>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</si>
  <si>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</si>
  <si>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</si>
  <si>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</si>
  <si>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</si>
  <si>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</si>
  <si>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</si>
  <si>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</si>
  <si>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</si>
  <si>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</si>
  <si>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</si>
  <si>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</si>
  <si>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</si>
  <si>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</si>
  <si>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</si>
  <si>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</si>
  <si>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</si>
  <si>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</si>
  <si>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</si>
  <si>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</si>
  <si>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</si>
  <si>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</si>
  <si>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</si>
  <si>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</si>
  <si>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</si>
  <si>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</si>
  <si>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</si>
  <si>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</si>
  <si>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</si>
  <si>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</si>
  <si>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</si>
  <si>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</si>
  <si>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</si>
  <si>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</si>
  <si>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</si>
  <si>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</si>
  <si>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</si>
  <si>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</si>
  <si>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</si>
  <si>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</si>
  <si>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</si>
  <si>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</si>
  <si>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</si>
  <si>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</si>
  <si>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</si>
  <si>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</si>
  <si>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</si>
  <si>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</si>
  <si>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</si>
  <si>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</si>
  <si>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</si>
  <si>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</si>
  <si>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</si>
  <si>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</si>
  <si>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</si>
  <si>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</si>
  <si>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</si>
  <si>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</si>
  <si>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</si>
  <si>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</si>
  <si>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</si>
  <si>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</si>
  <si>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</si>
  <si>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</si>
  <si>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</si>
  <si>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</si>
  <si>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</si>
  <si>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</si>
  <si>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</si>
  <si>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</si>
  <si>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</si>
  <si>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</si>
  <si>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</si>
  <si>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</si>
  <si>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</si>
  <si>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</si>
  <si>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</si>
  <si>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</si>
  <si>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</si>
  <si>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</si>
  <si>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</si>
  <si>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</si>
  <si>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</si>
  <si>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</si>
  <si>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</si>
  <si>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</si>
  <si>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</si>
  <si>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</si>
  <si>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</si>
  <si>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</si>
  <si>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</si>
  <si>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</si>
  <si>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</si>
  <si>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</si>
  <si>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</si>
  <si>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</si>
  <si>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</si>
  <si>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</si>
  <si>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</si>
  <si>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</si>
  <si>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</si>
  <si>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</si>
  <si>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</si>
  <si>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</si>
  <si>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</si>
  <si>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</si>
  <si>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</si>
  <si>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</si>
  <si>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</si>
  <si>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</si>
  <si>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</si>
  <si>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</si>
  <si>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</si>
  <si>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</si>
  <si>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</si>
  <si>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</si>
  <si>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</si>
  <si>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</si>
  <si>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</si>
  <si>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</si>
  <si>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</si>
  <si>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</si>
  <si>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</si>
  <si>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</si>
  <si>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</si>
  <si>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</si>
  <si>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</si>
  <si>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</si>
  <si>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</si>
  <si>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</si>
  <si>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</si>
  <si>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</si>
  <si>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</si>
  <si>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</si>
  <si>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</si>
  <si>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</si>
  <si>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</si>
  <si>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</si>
  <si>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</si>
  <si>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</si>
  <si>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</si>
  <si>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</si>
  <si>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</si>
  <si>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</si>
  <si>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</si>
  <si>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</si>
  <si>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</si>
  <si>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</si>
  <si>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</si>
  <si>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</si>
  <si>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</si>
  <si>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</si>
  <si>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</si>
  <si>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</si>
  <si>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</si>
  <si>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</si>
  <si>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</si>
  <si>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</si>
  <si>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</si>
  <si>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</si>
  <si>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</si>
  <si>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</si>
  <si>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</si>
  <si>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</si>
  <si>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</si>
  <si>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</si>
  <si>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</si>
  <si>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</si>
  <si>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</si>
  <si>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</si>
  <si>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</si>
  <si>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</si>
  <si>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</si>
  <si>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</si>
  <si>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</si>
  <si>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</si>
  <si>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</si>
  <si>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</si>
  <si>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</si>
  <si>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</si>
  <si>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</si>
  <si>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</si>
  <si>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</si>
  <si>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</si>
  <si>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</si>
  <si>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</si>
  <si>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</si>
  <si>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</si>
  <si>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</si>
  <si>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</si>
  <si>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</si>
  <si>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</si>
  <si>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</si>
  <si>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</si>
  <si>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</si>
  <si>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</si>
  <si>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</si>
  <si>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</si>
  <si>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</si>
  <si>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</si>
  <si>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</si>
  <si>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</si>
  <si>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</si>
  <si>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</si>
  <si>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</si>
  <si>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</si>
  <si>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</si>
  <si>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</si>
  <si>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</si>
  <si>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</si>
  <si>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</si>
  <si>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</si>
  <si>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</si>
  <si>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</si>
  <si>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</si>
  <si>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</si>
  <si>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</si>
  <si>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</si>
  <si>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</si>
  <si>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</si>
  <si>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</si>
  <si>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</si>
  <si>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</si>
  <si>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</si>
  <si>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</si>
  <si>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</si>
  <si>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</si>
  <si>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</si>
  <si>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</si>
  <si>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</si>
  <si>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</si>
  <si>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</si>
  <si>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</si>
  <si>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</si>
  <si>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</si>
  <si>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</si>
  <si>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</si>
  <si>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</si>
  <si>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</si>
  <si>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</si>
  <si>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</si>
  <si>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</si>
  <si>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</si>
  <si>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</si>
  <si>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</si>
  <si>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</si>
  <si>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</si>
  <si>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</si>
  <si>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</si>
  <si>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</si>
  <si>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</si>
  <si>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</si>
  <si>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</si>
  <si>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</si>
  <si>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</si>
  <si>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</si>
  <si>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</si>
  <si>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</si>
  <si>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</si>
  <si>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</si>
  <si>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</si>
  <si>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</si>
  <si>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</si>
  <si>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</si>
  <si>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</si>
  <si>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</si>
  <si>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</si>
  <si>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</si>
  <si>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</si>
  <si>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</si>
  <si>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</si>
  <si>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</si>
  <si>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</si>
  <si>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</si>
  <si>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</si>
  <si>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</si>
  <si>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</si>
  <si>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</si>
  <si>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</si>
  <si>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</si>
  <si>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</si>
  <si>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</si>
  <si>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</si>
  <si>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</si>
  <si>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</si>
  <si>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</si>
  <si>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</si>
  <si>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</si>
  <si>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</si>
  <si>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</si>
  <si>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</si>
  <si>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</si>
  <si>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</si>
  <si>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</si>
  <si>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</si>
  <si>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</si>
  <si>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</si>
  <si>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</si>
  <si>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</si>
  <si>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</si>
  <si>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</si>
  <si>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</si>
  <si>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</si>
  <si>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</si>
  <si>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</si>
  <si>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</si>
  <si>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</si>
  <si>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</si>
  <si>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</si>
  <si>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</si>
  <si>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</si>
  <si>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</si>
  <si>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</si>
  <si>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</si>
  <si>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</si>
  <si>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</si>
  <si>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</si>
  <si>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</si>
  <si>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</si>
  <si>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</si>
  <si>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</si>
  <si>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</si>
  <si>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</si>
  <si>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</si>
  <si>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</si>
  <si>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</si>
  <si>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</si>
  <si>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</si>
  <si>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</si>
  <si>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</si>
  <si>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</si>
  <si>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</si>
  <si>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</si>
  <si>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</si>
  <si>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</si>
  <si>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</si>
  <si>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</si>
  <si>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</si>
  <si>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</si>
  <si>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</si>
  <si>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</si>
  <si>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</si>
  <si>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</si>
  <si>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</si>
  <si>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</si>
  <si>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</si>
  <si>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</si>
  <si>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</si>
  <si>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</si>
  <si>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</si>
  <si>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</si>
  <si>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</si>
  <si>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</si>
  <si>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</si>
  <si>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</si>
  <si>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</si>
  <si>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</si>
  <si>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</si>
  <si>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</si>
  <si>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</si>
  <si>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</si>
  <si>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</si>
  <si>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</si>
  <si>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</si>
  <si>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</si>
  <si>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</si>
  <si>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</si>
  <si>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</si>
  <si>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</si>
  <si>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</si>
  <si>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</si>
  <si>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</si>
  <si>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</si>
  <si>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</si>
  <si>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</si>
  <si>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</si>
  <si>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</si>
  <si>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</si>
  <si>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</si>
  <si>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</si>
  <si>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</si>
  <si>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</si>
  <si>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</si>
  <si>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</si>
  <si>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</si>
  <si>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</si>
  <si>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</si>
  <si>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</si>
  <si>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</si>
  <si>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</si>
  <si>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</si>
  <si>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</si>
  <si>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</si>
  <si>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</si>
  <si>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</si>
  <si>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</si>
  <si>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</si>
  <si>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</si>
  <si>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</si>
  <si>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</si>
  <si>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</si>
  <si>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</si>
  <si>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</si>
  <si>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</si>
  <si>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</si>
  <si>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</si>
  <si>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</si>
  <si>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</si>
  <si>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</si>
  <si>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</si>
  <si>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</si>
  <si>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</si>
  <si>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</si>
  <si>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</si>
  <si>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</si>
  <si>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</si>
  <si>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</si>
  <si>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</si>
  <si>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</si>
  <si>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</si>
  <si>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</si>
  <si>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</si>
  <si>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</si>
  <si>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</si>
  <si>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</si>
  <si>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</si>
  <si>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</si>
  <si>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</si>
  <si>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</si>
  <si>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</si>
  <si>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</si>
  <si>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</si>
  <si>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</si>
  <si>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</si>
  <si>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</si>
  <si>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</si>
  <si>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</si>
  <si>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</si>
  <si>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</si>
  <si>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</si>
  <si>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</si>
  <si>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</si>
  <si>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</si>
  <si>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</si>
  <si>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</si>
  <si>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</si>
  <si>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</si>
  <si>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</si>
  <si>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</si>
  <si>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</si>
  <si>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</si>
  <si>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</si>
  <si>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</si>
  <si>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</si>
  <si>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</si>
  <si>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</si>
  <si>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</si>
  <si>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</si>
  <si>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</si>
  <si>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</si>
  <si>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</si>
  <si>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</si>
  <si>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</si>
  <si>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</si>
  <si>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</si>
  <si>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</si>
  <si>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</si>
  <si>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</si>
  <si>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</si>
  <si>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</si>
  <si>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</si>
  <si>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</si>
  <si>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</si>
  <si>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</si>
  <si>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</si>
  <si>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</si>
  <si>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</si>
  <si>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</si>
  <si>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</si>
  <si>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</si>
  <si>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</si>
  <si>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</si>
  <si>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</si>
  <si>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</si>
  <si>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</si>
  <si>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</si>
  <si>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</si>
  <si>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</si>
  <si>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</si>
  <si>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</si>
  <si>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</si>
  <si>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</si>
  <si>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</si>
  <si>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</si>
  <si>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</si>
  <si>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</si>
  <si>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</si>
  <si>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</si>
  <si>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</si>
  <si>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</si>
  <si>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</si>
  <si>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</si>
  <si>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</si>
  <si>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</si>
  <si>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</si>
  <si>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</si>
  <si>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</si>
  <si>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</si>
  <si>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</si>
  <si>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</si>
  <si>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</si>
  <si>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</si>
  <si>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</si>
  <si>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</si>
  <si>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</si>
  <si>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</si>
  <si>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</si>
  <si>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</si>
  <si>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</si>
  <si>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</si>
  <si>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</si>
  <si>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</si>
  <si>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</si>
  <si>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</si>
  <si>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</si>
  <si>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</si>
  <si>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</si>
  <si>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</si>
  <si>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</si>
  <si>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</si>
  <si>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</si>
  <si>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</si>
  <si>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</si>
  <si>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</si>
  <si>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</si>
  <si>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</si>
  <si>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</si>
  <si>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</si>
  <si>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</si>
  <si>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</si>
  <si>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</si>
  <si>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</si>
  <si>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</si>
  <si>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</si>
  <si>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</si>
  <si>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</si>
  <si>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</si>
  <si>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</si>
  <si>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</si>
  <si>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</si>
  <si>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</si>
  <si>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</si>
  <si>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</si>
  <si>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</si>
  <si>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</si>
  <si>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</si>
  <si>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</si>
  <si>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</si>
  <si>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</si>
  <si>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</si>
  <si>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</si>
  <si>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</si>
  <si>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</si>
  <si>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</si>
  <si>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</si>
  <si>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</si>
  <si>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</si>
  <si>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</si>
  <si>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</si>
  <si>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</si>
  <si>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</si>
  <si>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</si>
  <si>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</si>
  <si>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</si>
  <si>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</si>
  <si>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</si>
  <si>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</si>
  <si>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</si>
  <si>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</si>
  <si>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</si>
  <si>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</si>
  <si>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</si>
  <si>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</si>
  <si>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</si>
  <si>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</si>
  <si>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</si>
  <si>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</si>
  <si>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</si>
  <si>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</si>
  <si>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</si>
  <si>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</si>
  <si>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</si>
  <si>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</si>
  <si>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</si>
  <si>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</si>
  <si>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</si>
  <si>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</si>
  <si>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</si>
  <si>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</si>
  <si>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</si>
  <si>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</si>
  <si>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</si>
  <si>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</si>
  <si>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</si>
  <si>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</si>
  <si>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</si>
  <si>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</si>
  <si>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</si>
  <si>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</si>
  <si>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</si>
  <si>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</si>
  <si>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</si>
  <si>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</si>
  <si>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</si>
  <si>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</si>
  <si>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</si>
  <si>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</si>
  <si>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</si>
  <si>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</si>
  <si>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</si>
  <si>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</si>
  <si>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</si>
  <si>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</si>
  <si>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</si>
  <si>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</si>
  <si>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</si>
  <si>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</si>
  <si>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</si>
  <si>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</si>
  <si>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</si>
  <si>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</si>
  <si>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</si>
  <si>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</si>
  <si>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</si>
  <si>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</si>
  <si>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</si>
  <si>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</si>
  <si>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</si>
  <si>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</si>
  <si>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</si>
  <si>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</si>
  <si>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</si>
  <si>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</si>
  <si>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</si>
  <si>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</si>
  <si>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</si>
  <si>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</si>
  <si>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</si>
  <si>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</si>
  <si>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</si>
  <si>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</si>
  <si>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</si>
  <si>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</si>
  <si>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</si>
  <si>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</si>
  <si>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</si>
  <si>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</si>
  <si>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</si>
  <si>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</si>
  <si>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</si>
  <si>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</si>
  <si>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</si>
  <si>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</si>
  <si>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</si>
  <si>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</si>
  <si>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</si>
  <si>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</si>
  <si>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</si>
  <si>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</si>
  <si>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</si>
  <si>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</si>
  <si>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</si>
  <si>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</si>
  <si>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</si>
  <si>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</si>
  <si>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</si>
  <si>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</si>
  <si>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</si>
  <si>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</si>
  <si>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</si>
  <si>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</si>
  <si>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</si>
  <si>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</si>
  <si>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</si>
  <si>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</si>
  <si>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</si>
  <si>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</si>
  <si>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</si>
  <si>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</si>
  <si>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</si>
  <si>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</si>
  <si>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</si>
  <si>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</si>
  <si>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</si>
  <si>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</si>
  <si>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</si>
  <si>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</si>
  <si>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</si>
  <si>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</si>
  <si>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</si>
  <si>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</si>
  <si>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</si>
  <si>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</si>
  <si>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</si>
  <si>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</si>
  <si>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</si>
  <si>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</si>
  <si>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</si>
  <si>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</si>
  <si>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</si>
  <si>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</si>
  <si>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</si>
  <si>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</si>
  <si>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</si>
  <si>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</si>
  <si>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</si>
  <si>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</si>
  <si>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</si>
  <si>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</si>
  <si>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</si>
  <si>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</si>
  <si>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</si>
  <si>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</si>
  <si>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</si>
  <si>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</si>
  <si>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</si>
  <si>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</si>
  <si>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</si>
  <si>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</si>
  <si>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</si>
  <si>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</si>
  <si>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</si>
  <si>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</si>
  <si>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</si>
  <si>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</si>
  <si>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</si>
  <si>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</si>
  <si>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</si>
  <si>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</si>
  <si>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</si>
  <si>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</si>
  <si>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</si>
  <si>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</si>
  <si>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</si>
  <si>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</si>
  <si>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</si>
  <si>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</si>
  <si>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</si>
  <si>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</si>
  <si>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</si>
  <si>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</si>
  <si>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</si>
  <si>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</si>
  <si>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</si>
  <si>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</si>
  <si>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</si>
  <si>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</si>
  <si>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</si>
  <si>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</si>
  <si>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</si>
  <si>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</si>
  <si>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</si>
  <si>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</si>
  <si>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</si>
  <si>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</si>
  <si>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</si>
  <si>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</si>
  <si>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</si>
  <si>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</si>
  <si>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</si>
  <si>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</si>
  <si>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</si>
  <si>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</si>
  <si>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</si>
  <si>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</si>
  <si>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</si>
  <si>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</si>
  <si>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</si>
  <si>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</si>
  <si>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</si>
  <si>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</si>
  <si>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</si>
  <si>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</si>
  <si>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</si>
  <si>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</si>
  <si>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</si>
  <si>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</si>
  <si>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</si>
  <si>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</si>
  <si>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</si>
  <si>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</si>
  <si>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</si>
  <si>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</si>
  <si>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</si>
  <si>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</si>
  <si>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</si>
  <si>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</si>
  <si>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</si>
  <si>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</si>
  <si>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</si>
  <si>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</si>
  <si>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</si>
  <si>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</si>
  <si>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</si>
  <si>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</si>
  <si>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</si>
  <si>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</si>
  <si>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</si>
  <si>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</si>
  <si>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</si>
  <si>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</si>
  <si>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</si>
  <si>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</si>
  <si>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</si>
  <si>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</si>
  <si>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</si>
  <si>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</si>
  <si>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</si>
  <si>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</si>
  <si>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</si>
  <si>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</si>
  <si>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</si>
  <si>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</si>
  <si>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</si>
  <si>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</si>
  <si>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</si>
  <si>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</si>
  <si>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</si>
  <si>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</si>
  <si>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</si>
  <si>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</si>
  <si>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</si>
  <si>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</si>
  <si>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</si>
  <si>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</si>
  <si>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</si>
  <si>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</si>
  <si>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</si>
  <si>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</si>
  <si>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</si>
  <si>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</si>
  <si>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</si>
  <si>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</si>
  <si>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</si>
  <si>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</si>
  <si>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</si>
  <si>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</si>
  <si>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</si>
  <si>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</si>
  <si>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</si>
  <si>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</si>
  <si>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</si>
  <si>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</si>
  <si>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</si>
  <si>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</si>
  <si>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</si>
  <si>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</si>
  <si>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</si>
  <si>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</si>
  <si>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</si>
  <si>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</si>
  <si>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</si>
  <si>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</si>
  <si>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</si>
  <si>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</si>
  <si>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</si>
  <si>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</si>
  <si>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</si>
  <si>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</si>
  <si>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</si>
  <si>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</si>
  <si>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</si>
  <si>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</si>
  <si>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</si>
  <si>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</si>
  <si>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</si>
  <si>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</si>
  <si>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</si>
  <si>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</si>
  <si>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</si>
  <si>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</si>
  <si>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</si>
  <si>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</si>
  <si>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</si>
  <si>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</si>
  <si>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</si>
  <si>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</si>
  <si>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</si>
  <si>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</si>
  <si>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</si>
  <si>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</si>
  <si>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</si>
  <si>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</si>
  <si>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</si>
  <si>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</si>
  <si>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</si>
  <si>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</si>
  <si>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</si>
  <si>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</si>
  <si>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</si>
  <si>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</si>
  <si>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</si>
  <si>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</si>
  <si>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</si>
  <si>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</si>
  <si>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</si>
  <si>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</si>
  <si>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</si>
  <si>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</si>
  <si>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</si>
  <si>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</si>
  <si>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</si>
  <si>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</si>
  <si>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</si>
  <si>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</si>
  <si>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</si>
  <si>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</si>
  <si>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</si>
  <si>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</si>
  <si>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</si>
  <si>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</si>
  <si>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</si>
  <si>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</si>
  <si>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</si>
  <si>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</si>
  <si>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</si>
  <si>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</si>
  <si>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</si>
  <si>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</si>
  <si>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</si>
  <si>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</si>
  <si>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</si>
  <si>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</si>
  <si>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</si>
  <si>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</si>
  <si>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</si>
  <si>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</si>
  <si>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</si>
  <si>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</si>
  <si>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</si>
  <si>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</si>
  <si>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</si>
  <si>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</si>
  <si>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</si>
  <si>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</si>
  <si>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</si>
  <si>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</si>
  <si>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</si>
  <si>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</si>
  <si>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</si>
  <si>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</si>
  <si>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</si>
  <si>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</si>
  <si>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</si>
  <si>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</si>
  <si>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</si>
  <si>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</si>
  <si>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</si>
  <si>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</si>
  <si>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</si>
  <si>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</si>
  <si>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</si>
  <si>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</si>
  <si>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</si>
  <si>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</si>
  <si>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</si>
  <si>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</si>
  <si>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</si>
  <si>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</si>
  <si>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</si>
  <si>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</si>
  <si>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</si>
  <si>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</si>
  <si>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</si>
  <si>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</si>
  <si>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</si>
  <si>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</si>
  <si>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</si>
  <si>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</si>
  <si>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</si>
  <si>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</si>
  <si>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</si>
  <si>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</si>
  <si>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</si>
  <si>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</si>
  <si>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</si>
  <si>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</si>
  <si>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</si>
  <si>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</si>
  <si>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</si>
  <si>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</si>
  <si>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</si>
  <si>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</si>
  <si>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</si>
  <si>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</si>
  <si>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</si>
  <si>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</si>
  <si>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</si>
  <si>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</si>
  <si>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</si>
  <si>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</si>
  <si>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</si>
  <si>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</si>
  <si>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</si>
  <si>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</si>
  <si>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</si>
  <si>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</si>
  <si>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</si>
  <si>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</si>
  <si>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</si>
  <si>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</si>
  <si>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</si>
  <si>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</si>
  <si>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</si>
  <si>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</si>
  <si>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</si>
  <si>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</si>
  <si>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</si>
  <si>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</si>
  <si>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</si>
  <si>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</si>
  <si>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</si>
  <si>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</si>
  <si>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</si>
  <si>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</si>
  <si>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</si>
  <si>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</si>
  <si>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</si>
  <si>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</si>
  <si>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</si>
  <si>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</si>
  <si>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</si>
  <si>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</si>
  <si>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</si>
  <si>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</si>
  <si>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</si>
  <si>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</si>
  <si>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</si>
  <si>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</si>
  <si>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</si>
  <si>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</si>
  <si>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</si>
  <si>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</si>
  <si>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</si>
  <si>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</si>
  <si>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</si>
  <si>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</si>
  <si>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</si>
  <si>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</si>
  <si>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</si>
  <si>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</si>
  <si>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</si>
  <si>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</si>
  <si>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</si>
  <si>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</si>
  <si>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</si>
  <si>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</si>
  <si>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</si>
  <si>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</si>
  <si>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</si>
  <si>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</si>
  <si>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</si>
  <si>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</si>
  <si>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</si>
  <si>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</si>
  <si>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</si>
  <si>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</si>
  <si>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</si>
  <si>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</si>
  <si>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</si>
  <si>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</si>
  <si>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</si>
  <si>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</si>
  <si>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</si>
  <si>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</si>
  <si>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</si>
  <si>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</si>
  <si>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</si>
  <si>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</si>
  <si>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</si>
  <si>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</si>
  <si>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</si>
  <si>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</si>
  <si>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</si>
  <si>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</si>
  <si>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</si>
  <si>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</si>
  <si>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</si>
  <si>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</si>
  <si>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</si>
  <si>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</si>
  <si>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</si>
  <si>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</si>
  <si>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</si>
  <si>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</si>
  <si>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</si>
  <si>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</si>
  <si>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</si>
  <si>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</si>
  <si>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</si>
  <si>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</si>
  <si>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</si>
  <si>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</si>
  <si>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</si>
  <si>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</si>
  <si>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</si>
  <si>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</si>
  <si>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</si>
  <si>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</si>
  <si>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</si>
  <si>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</si>
  <si>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</si>
  <si>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</si>
  <si>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</si>
  <si>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</si>
  <si>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</si>
  <si>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</si>
  <si>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</si>
  <si>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</si>
  <si>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</si>
  <si>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</si>
  <si>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</si>
  <si>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</si>
  <si>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</si>
  <si>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</si>
  <si>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</si>
  <si>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</si>
  <si>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</si>
  <si>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</si>
  <si>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</si>
  <si>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</si>
  <si>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</si>
  <si>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</si>
  <si>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</si>
  <si>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</si>
  <si>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</si>
  <si>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</si>
  <si>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</si>
  <si>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</si>
  <si>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</si>
  <si>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</si>
  <si>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</si>
  <si>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</si>
  <si>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</si>
  <si>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</si>
  <si>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</si>
  <si>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</si>
  <si>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</si>
  <si>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</si>
  <si>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</si>
  <si>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</si>
  <si>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</si>
  <si>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</si>
  <si>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</si>
  <si>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</si>
  <si>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</si>
  <si>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</si>
  <si>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</si>
  <si>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</si>
  <si>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</si>
  <si>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</si>
  <si>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</si>
  <si>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</si>
  <si>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</si>
  <si>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</si>
  <si>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</si>
  <si>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</si>
  <si>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</si>
  <si>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</si>
  <si>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</si>
  <si>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</si>
  <si>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</si>
  <si>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</si>
  <si>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</si>
  <si>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</si>
  <si>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</si>
  <si>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</si>
  <si>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</si>
  <si>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</si>
  <si>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</si>
  <si>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</si>
  <si>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</si>
  <si>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</si>
  <si>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</si>
  <si>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</si>
  <si>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</si>
  <si>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</si>
  <si>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</si>
  <si>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</si>
  <si>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</si>
  <si>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</si>
  <si>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</si>
  <si>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</si>
  <si>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</si>
  <si>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</si>
  <si>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</si>
  <si>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</si>
  <si>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</si>
  <si>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</si>
  <si>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</si>
  <si>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</si>
  <si>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</si>
  <si>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</si>
  <si>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</si>
  <si>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</si>
  <si>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</si>
  <si>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</si>
  <si>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</si>
  <si>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</si>
  <si>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</si>
  <si>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</si>
  <si>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</si>
  <si>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</si>
  <si>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</si>
  <si>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</si>
  <si>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</si>
  <si>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</si>
  <si>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</si>
  <si>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</si>
  <si>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</si>
  <si>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</si>
  <si>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</si>
  <si>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</si>
  <si>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</si>
  <si>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</si>
  <si>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</si>
  <si>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</si>
  <si>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</si>
  <si>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</si>
  <si>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</si>
  <si>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</si>
  <si>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</si>
  <si>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</si>
  <si>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</si>
  <si>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</si>
  <si>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</si>
  <si>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</si>
  <si>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</si>
  <si>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</si>
  <si>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</si>
  <si>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</si>
  <si>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</si>
  <si>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</si>
  <si>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</si>
  <si>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</si>
  <si>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</si>
  <si>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</si>
  <si>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</si>
  <si>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</si>
  <si>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</si>
  <si>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</si>
  <si>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</si>
  <si>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</si>
  <si>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</si>
  <si>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</si>
  <si>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</si>
  <si>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</si>
  <si>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</si>
  <si>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</si>
  <si>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</si>
  <si>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</si>
  <si>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</si>
  <si>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</si>
  <si>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</si>
  <si>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</si>
  <si>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</si>
  <si>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</si>
  <si>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</si>
  <si>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</si>
  <si>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</si>
  <si>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</si>
  <si>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</si>
  <si>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</si>
  <si>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</si>
  <si>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</si>
  <si>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</si>
  <si>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</si>
  <si>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</si>
  <si>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</si>
  <si>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</si>
  <si>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</si>
  <si>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</si>
  <si>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</si>
  <si>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</si>
  <si>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</si>
  <si>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</si>
  <si>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</si>
  <si>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</si>
  <si>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</si>
  <si>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</si>
  <si>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</si>
  <si>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</si>
  <si>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</si>
  <si>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</si>
  <si>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</si>
  <si>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</si>
  <si>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</si>
  <si>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</si>
  <si>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</si>
  <si>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</si>
  <si>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</si>
  <si>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</si>
  <si>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</si>
  <si>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</si>
  <si>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</si>
  <si>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</si>
  <si>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</si>
  <si>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</si>
  <si>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</si>
  <si>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</si>
  <si>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</si>
  <si>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</si>
  <si>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</si>
  <si>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</si>
  <si>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</si>
  <si>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</si>
  <si>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</si>
  <si>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</si>
  <si>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</si>
  <si>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</si>
  <si>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</si>
  <si>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</si>
  <si>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</si>
  <si>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</si>
  <si>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</si>
  <si>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</si>
  <si>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</si>
  <si>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</si>
  <si>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</si>
  <si>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</si>
  <si>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</si>
  <si>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</si>
  <si>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</si>
  <si>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</si>
  <si>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</si>
  <si>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</si>
  <si>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</si>
  <si>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</si>
  <si>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</si>
  <si>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</si>
  <si>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</si>
  <si>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</si>
  <si>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</si>
  <si>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</si>
  <si>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</si>
  <si>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</si>
  <si>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</si>
  <si>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</si>
  <si>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</si>
  <si>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</si>
  <si>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</si>
  <si>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</si>
  <si>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</si>
  <si>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</si>
  <si>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</si>
  <si>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</si>
  <si>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</si>
  <si>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</si>
  <si>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</si>
  <si>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</si>
  <si>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</si>
  <si>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</si>
  <si>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</si>
  <si>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</si>
  <si>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</si>
  <si>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</si>
  <si>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</si>
  <si>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</si>
  <si>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</si>
  <si>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</si>
  <si>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</si>
  <si>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</si>
  <si>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</si>
  <si>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</si>
  <si>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</si>
  <si>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</si>
  <si>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</si>
  <si>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</si>
  <si>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</si>
  <si>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</si>
  <si>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</si>
  <si>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</si>
  <si>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</si>
  <si>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</si>
  <si>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</si>
  <si>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</si>
  <si>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</si>
  <si>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</si>
  <si>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</si>
  <si>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</si>
  <si>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</si>
  <si>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</si>
  <si>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</si>
  <si>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</si>
  <si>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</si>
  <si>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</si>
  <si>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</si>
  <si>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</si>
  <si>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</si>
  <si>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</si>
  <si>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</si>
  <si>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</si>
  <si>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</si>
  <si>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</si>
  <si>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</si>
  <si>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</si>
  <si>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</si>
  <si>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</si>
  <si>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</si>
  <si>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</si>
  <si>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</si>
  <si>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</si>
  <si>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</si>
  <si>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</si>
  <si>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</si>
  <si>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</si>
  <si>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</si>
  <si>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</si>
  <si>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</si>
  <si>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</si>
  <si>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</si>
  <si>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</si>
  <si>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</si>
  <si>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</si>
  <si>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</si>
  <si>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</si>
  <si>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</si>
  <si>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</si>
  <si>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</si>
  <si>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</si>
  <si>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</si>
  <si>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</si>
  <si>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</si>
  <si>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</si>
  <si>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</si>
  <si>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</si>
  <si>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</si>
  <si>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</si>
  <si>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</si>
  <si>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</si>
  <si>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</si>
  <si>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</si>
  <si>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</si>
  <si>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</si>
  <si>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</si>
  <si>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</si>
  <si>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</si>
  <si>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</si>
  <si>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</si>
  <si>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</si>
  <si>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</si>
  <si>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</si>
  <si>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</si>
  <si>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</si>
  <si>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</si>
  <si>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</si>
  <si>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</si>
  <si>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</si>
  <si>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</si>
  <si>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</si>
  <si>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</si>
  <si>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</si>
  <si>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</si>
  <si>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</si>
  <si>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</si>
  <si>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</si>
  <si>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</si>
  <si>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</si>
  <si>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</si>
  <si>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</si>
  <si>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</si>
  <si>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</si>
  <si>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</si>
  <si>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</si>
  <si>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</si>
  <si>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</si>
  <si>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</si>
  <si>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</si>
  <si>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</si>
  <si>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</si>
  <si>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</si>
  <si>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</si>
  <si>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</si>
  <si>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</si>
  <si>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</si>
  <si>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</si>
  <si>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</si>
  <si>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</si>
  <si>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</si>
  <si>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</si>
  <si>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</si>
  <si>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</si>
  <si>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</si>
  <si>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</si>
  <si>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</si>
  <si>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</si>
  <si>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</si>
  <si>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</si>
  <si>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</si>
  <si>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</si>
  <si>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</si>
  <si>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</si>
  <si>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</si>
  <si>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</si>
  <si>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</si>
  <si>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</si>
  <si>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</si>
  <si>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</si>
  <si>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</si>
  <si>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</si>
  <si>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</si>
  <si>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</si>
  <si>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</si>
  <si>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</si>
  <si>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</si>
  <si>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</si>
  <si>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</si>
  <si>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</si>
  <si>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</si>
  <si>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</si>
  <si>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</si>
  <si>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</si>
  <si>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</si>
  <si>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</si>
  <si>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</si>
  <si>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</si>
  <si>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</si>
  <si>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</si>
  <si>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</si>
  <si>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</si>
  <si>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</si>
  <si>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</si>
  <si>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</si>
  <si>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</si>
  <si>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</si>
  <si>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</si>
  <si>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</si>
  <si>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</si>
  <si>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</si>
  <si>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</si>
  <si>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</si>
  <si>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</si>
  <si>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</si>
  <si>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</si>
  <si>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</si>
  <si>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</si>
  <si>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</si>
  <si>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</si>
  <si>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</si>
  <si>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</si>
  <si>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</si>
  <si>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</si>
  <si>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</si>
  <si>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</si>
  <si>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</si>
  <si>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</si>
  <si>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</si>
  <si>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</si>
  <si>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</si>
  <si>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</si>
  <si>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</si>
  <si>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</si>
  <si>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</si>
  <si>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</si>
  <si>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</si>
  <si>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</si>
  <si>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</si>
  <si>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</si>
  <si>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</si>
  <si>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</si>
  <si>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</si>
  <si>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</si>
  <si>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</si>
  <si>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</si>
  <si>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</si>
  <si>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</si>
  <si>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</si>
  <si>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</si>
  <si>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</si>
  <si>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</si>
  <si>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</si>
  <si>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</si>
  <si>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</si>
  <si>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</si>
  <si>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</si>
  <si>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</si>
  <si>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</si>
  <si>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</si>
  <si>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</si>
  <si>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</si>
  <si>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</si>
  <si>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</si>
  <si>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</si>
  <si>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</si>
  <si>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</si>
  <si>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</si>
  <si>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</si>
  <si>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</si>
  <si>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</si>
  <si>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</si>
  <si>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</si>
  <si>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</si>
  <si>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</si>
  <si>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</si>
  <si>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</si>
  <si>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</si>
  <si>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</si>
  <si>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</si>
  <si>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</si>
  <si>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</si>
  <si>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</si>
  <si>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</si>
  <si>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</si>
  <si>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</si>
  <si>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</si>
  <si>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</si>
  <si>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</si>
  <si>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</si>
  <si>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</si>
  <si>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</si>
  <si>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</si>
  <si>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</si>
  <si>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</si>
  <si>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</si>
  <si>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</si>
  <si>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</si>
  <si>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</si>
  <si>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</si>
  <si>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</si>
  <si>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</si>
  <si>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</si>
  <si>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</si>
  <si>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</si>
  <si>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</si>
  <si>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</si>
  <si>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</si>
  <si>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</si>
  <si>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</si>
  <si>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</si>
  <si>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</si>
  <si>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</si>
  <si>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</si>
  <si>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</si>
  <si>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</si>
  <si>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</si>
  <si>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</si>
  <si>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</si>
  <si>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</si>
  <si>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</si>
  <si>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</si>
  <si>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</si>
  <si>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</si>
  <si>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</si>
  <si>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</si>
  <si>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</si>
  <si>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</si>
  <si>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</si>
  <si>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</si>
  <si>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</si>
  <si>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</si>
  <si>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</si>
  <si>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</si>
  <si>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</si>
  <si>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</si>
  <si>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</si>
  <si>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</si>
  <si>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</si>
  <si>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</si>
  <si>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</si>
  <si>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</si>
  <si>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</si>
  <si>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</si>
  <si>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</si>
  <si>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</si>
  <si>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</si>
  <si>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</si>
  <si>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</si>
  <si>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</si>
  <si>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</si>
  <si>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</si>
  <si>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</si>
  <si>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</si>
  <si>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</si>
  <si>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</si>
  <si>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</si>
  <si>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</si>
  <si>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</si>
  <si>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</si>
  <si>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</si>
  <si>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</si>
  <si>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</si>
  <si>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</si>
  <si>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</si>
  <si>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</si>
  <si>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</si>
  <si>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</si>
  <si>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</si>
  <si>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</si>
  <si>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</si>
  <si>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</si>
  <si>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</si>
  <si>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</si>
  <si>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</si>
  <si>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</si>
  <si>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</si>
  <si>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</si>
  <si>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</si>
  <si>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</si>
  <si>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</si>
  <si>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</si>
  <si>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</si>
  <si>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</si>
  <si>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</si>
  <si>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</si>
  <si>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</si>
  <si>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</si>
  <si>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</si>
  <si>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</si>
  <si>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</si>
  <si>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</si>
  <si>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</si>
  <si>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</si>
  <si>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</si>
  <si>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</si>
  <si>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</si>
  <si>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</si>
  <si>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</si>
  <si>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</si>
  <si>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</si>
  <si>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</si>
  <si>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</si>
  <si>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</si>
  <si>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</si>
  <si>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</si>
  <si>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</si>
  <si>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</si>
  <si>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</si>
  <si>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</si>
  <si>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</si>
  <si>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</si>
  <si>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</si>
  <si>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</si>
  <si>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</si>
  <si>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</si>
  <si>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</si>
  <si>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</si>
  <si>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</si>
  <si>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</si>
  <si>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</si>
  <si>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</si>
  <si>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</si>
  <si>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</si>
  <si>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</si>
  <si>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</si>
  <si>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</si>
  <si>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</si>
  <si>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</si>
  <si>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</si>
  <si>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</si>
  <si>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</si>
  <si>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</si>
  <si>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</si>
  <si>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</si>
  <si>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</si>
  <si>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</si>
  <si>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</si>
  <si>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</si>
  <si>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</si>
  <si>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</si>
  <si>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</si>
  <si>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</si>
  <si>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</si>
  <si>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</si>
  <si>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</si>
  <si>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</si>
  <si>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</si>
  <si>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</si>
  <si>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</si>
  <si>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</si>
  <si>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</si>
  <si>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</si>
  <si>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</si>
  <si>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</si>
  <si>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</si>
  <si>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</si>
  <si>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</si>
  <si>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</si>
  <si>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</si>
  <si>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</si>
  <si>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</si>
  <si>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</si>
  <si>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</si>
  <si>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</si>
  <si>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</si>
  <si>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</si>
  <si>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</si>
  <si>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</si>
  <si>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</si>
  <si>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</si>
  <si>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</si>
  <si>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</si>
  <si>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</si>
  <si>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</si>
  <si>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</si>
  <si>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</si>
  <si>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</si>
  <si>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</si>
  <si>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</si>
  <si>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</si>
  <si>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</si>
  <si>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</si>
  <si>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</si>
  <si>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</si>
  <si>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</si>
  <si>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</si>
  <si>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</si>
  <si>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</si>
  <si>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</si>
  <si>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</si>
  <si>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</si>
  <si>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</si>
  <si>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</si>
  <si>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</si>
  <si>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</si>
  <si>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</si>
  <si>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</si>
  <si>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</si>
  <si>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</si>
  <si>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</si>
  <si>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</si>
  <si>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</si>
  <si>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</si>
  <si>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</si>
  <si>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</si>
  <si>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</si>
  <si>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</si>
  <si>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</si>
  <si>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</si>
  <si>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</si>
  <si>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</si>
  <si>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</si>
  <si>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</si>
  <si>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</si>
  <si>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</si>
  <si>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</si>
  <si>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</si>
  <si>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</si>
  <si>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</si>
  <si>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</si>
  <si>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</si>
  <si>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</si>
  <si>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</si>
  <si>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</si>
  <si>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</si>
  <si>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</si>
  <si>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</si>
  <si>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</si>
  <si>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</si>
  <si>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</si>
  <si>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</si>
  <si>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</si>
  <si>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</si>
  <si>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</si>
  <si>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</si>
  <si>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</si>
  <si>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</si>
  <si>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</si>
  <si>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</si>
  <si>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</si>
  <si>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</si>
  <si>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</si>
  <si>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</si>
  <si>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</si>
  <si>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</si>
  <si>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</si>
  <si>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</si>
  <si>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</si>
  <si>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</si>
  <si>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</si>
  <si>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</si>
  <si>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</si>
  <si>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</si>
  <si>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</si>
  <si>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</si>
  <si>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</si>
  <si>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</si>
  <si>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</si>
  <si>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</si>
  <si>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</si>
  <si>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</si>
  <si>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</si>
  <si>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</si>
  <si>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</si>
  <si>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</si>
  <si>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</si>
  <si>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</si>
  <si>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</si>
  <si>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</si>
  <si>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</si>
  <si>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</si>
  <si>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</si>
  <si>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</si>
  <si>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</si>
  <si>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</si>
  <si>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</si>
  <si>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</si>
  <si>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</si>
  <si>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</si>
  <si>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</si>
  <si>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</si>
  <si>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</si>
  <si>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</si>
  <si>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</si>
  <si>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</si>
  <si>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</si>
  <si>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</si>
  <si>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</si>
  <si>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</si>
  <si>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</si>
  <si>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</si>
  <si>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</si>
  <si>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</si>
  <si>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</si>
  <si>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</si>
  <si>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</si>
  <si>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</si>
  <si>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</si>
  <si>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</si>
  <si>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</si>
  <si>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</si>
  <si>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</si>
  <si>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</si>
  <si>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</si>
  <si>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</si>
  <si>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</si>
  <si>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</si>
  <si>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</si>
  <si>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</si>
  <si>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</si>
  <si>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</si>
  <si>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</si>
  <si>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</si>
  <si>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</si>
  <si>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</si>
  <si>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</si>
  <si>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</si>
  <si>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</si>
  <si>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</si>
  <si>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</si>
  <si>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</si>
  <si>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</si>
  <si>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</si>
  <si>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</si>
  <si>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</si>
  <si>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</si>
  <si>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</si>
  <si>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</si>
  <si>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</si>
  <si>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</si>
  <si>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</si>
  <si>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</si>
  <si>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</si>
  <si>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</si>
  <si>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</si>
  <si>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</si>
  <si>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</si>
  <si>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</si>
  <si>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</si>
  <si>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</si>
  <si>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</si>
  <si>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</si>
  <si>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</si>
  <si>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</si>
  <si>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</si>
  <si>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</si>
  <si>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</si>
  <si>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</si>
  <si>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</si>
  <si>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</si>
  <si>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</si>
  <si>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</si>
  <si>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</si>
  <si>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</si>
  <si>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</si>
  <si>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</si>
  <si>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</si>
  <si>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</si>
  <si>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</si>
  <si>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</si>
  <si>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</si>
  <si>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</si>
  <si>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</si>
  <si>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</si>
  <si>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</si>
  <si>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</si>
  <si>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</si>
  <si>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</si>
  <si>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</si>
  <si>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</si>
  <si>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</si>
  <si>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</si>
  <si>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</si>
  <si>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</si>
  <si>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</si>
  <si>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</si>
  <si>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</si>
  <si>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</si>
  <si>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</si>
  <si>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</si>
  <si>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</si>
  <si>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</si>
  <si>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</si>
  <si>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</si>
  <si>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</si>
  <si>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</si>
  <si>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</si>
  <si>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</si>
  <si>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</si>
  <si>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</si>
  <si>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</si>
  <si>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</si>
  <si>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</si>
  <si>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</si>
  <si>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</si>
  <si>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</si>
  <si>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</si>
  <si>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</si>
  <si>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</si>
  <si>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</si>
  <si>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</si>
  <si>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</si>
  <si>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</si>
  <si>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</si>
  <si>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</si>
  <si>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</si>
  <si>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</si>
  <si>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</si>
  <si>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</si>
  <si>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</si>
  <si>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</si>
  <si>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</si>
  <si>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</si>
  <si>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</si>
  <si>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</si>
  <si>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</si>
  <si>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</si>
  <si>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</si>
  <si>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</si>
  <si>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</si>
  <si>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</si>
  <si>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</si>
  <si>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</si>
  <si>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</si>
  <si>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</si>
  <si>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</si>
  <si>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</si>
  <si>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</si>
  <si>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</si>
  <si>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</si>
  <si>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</si>
  <si>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</si>
  <si>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</si>
  <si>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</si>
  <si>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</si>
  <si>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</si>
  <si>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</si>
  <si>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</si>
  <si>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</si>
  <si>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</si>
  <si>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</si>
  <si>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</si>
  <si>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</si>
  <si>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</si>
  <si>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</si>
  <si>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</si>
  <si>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</si>
  <si>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</si>
  <si>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</si>
  <si>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</si>
  <si>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</si>
  <si>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</si>
  <si>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</si>
  <si>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</si>
  <si>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</si>
  <si>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</si>
  <si>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</si>
  <si>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</si>
  <si>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</si>
  <si>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</si>
  <si>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</si>
  <si>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</si>
  <si>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</si>
  <si>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</si>
  <si>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</si>
  <si>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</si>
  <si>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</si>
  <si>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</si>
  <si>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</si>
  <si>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</si>
  <si>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</si>
  <si>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</si>
  <si>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</si>
  <si>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</si>
  <si>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</si>
  <si>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</si>
  <si>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</si>
  <si>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</si>
  <si>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</si>
  <si>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</si>
  <si>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</si>
  <si>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</si>
  <si>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</si>
  <si>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</si>
  <si>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</si>
  <si>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</si>
  <si>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</si>
  <si>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</si>
  <si>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</si>
  <si>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</si>
  <si>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</si>
  <si>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</si>
  <si>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</si>
  <si>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</si>
  <si>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</si>
  <si>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</si>
  <si>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</si>
  <si>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</si>
  <si>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</si>
  <si>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</si>
  <si>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</si>
  <si>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</si>
  <si>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</si>
  <si>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</si>
  <si>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</si>
  <si>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</si>
  <si>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</si>
  <si>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</si>
  <si>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</si>
  <si>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</si>
  <si>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</si>
  <si>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</si>
  <si>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</si>
  <si>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</si>
  <si>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</si>
  <si>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</si>
  <si>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</si>
  <si>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</si>
  <si>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</si>
  <si>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</si>
  <si>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</si>
  <si>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</si>
  <si>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</si>
  <si>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</si>
  <si>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</si>
  <si>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</si>
  <si>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</si>
  <si>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</si>
  <si>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</si>
  <si>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</si>
  <si>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</si>
  <si>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</si>
  <si>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</si>
  <si>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</si>
  <si>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</si>
  <si>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</si>
  <si>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</si>
  <si>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</si>
  <si>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</si>
  <si>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</si>
  <si>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</si>
  <si>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</si>
  <si>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</si>
  <si>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</si>
  <si>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</si>
  <si>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</si>
  <si>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</si>
  <si>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</si>
  <si>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</si>
  <si>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</si>
  <si>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</si>
  <si>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</si>
  <si>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</si>
  <si>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</si>
  <si>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</si>
  <si>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</si>
  <si>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</si>
  <si>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</si>
  <si>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</si>
  <si>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</si>
  <si>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</si>
  <si>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</si>
  <si>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</si>
  <si>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</si>
  <si>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</si>
  <si>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</si>
  <si>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</si>
  <si>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</si>
  <si>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</si>
  <si>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</si>
  <si>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</si>
  <si>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</si>
  <si>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</si>
  <si>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</si>
  <si>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</si>
  <si>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</si>
  <si>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</si>
  <si>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</si>
  <si>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</si>
  <si>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</si>
  <si>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</si>
  <si>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</si>
  <si>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</si>
  <si>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</si>
  <si>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</si>
  <si>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</si>
  <si>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</si>
  <si>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</si>
  <si>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</si>
  <si>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</si>
  <si>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</si>
  <si>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</si>
  <si>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</si>
  <si>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</si>
  <si>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</si>
  <si>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</si>
  <si>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</si>
  <si>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</si>
  <si>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</si>
  <si>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</si>
  <si>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</si>
  <si>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</si>
  <si>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</si>
  <si>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</si>
  <si>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</si>
  <si>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</si>
  <si>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</si>
  <si>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</si>
  <si>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</si>
  <si>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</si>
  <si>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</si>
  <si>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</si>
  <si>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</si>
  <si>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</si>
  <si>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</si>
  <si>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</si>
  <si>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</si>
  <si>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</si>
  <si>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</si>
  <si>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</si>
  <si>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</si>
  <si>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</si>
  <si>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</si>
  <si>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</si>
  <si>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</si>
  <si>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</si>
  <si>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</si>
  <si>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</si>
  <si>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</si>
  <si>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</si>
  <si>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</si>
  <si>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</si>
  <si>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</si>
  <si>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</si>
  <si>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</si>
  <si>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</si>
  <si>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</si>
  <si>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</si>
  <si>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</si>
  <si>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</si>
  <si>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</si>
  <si>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</si>
  <si>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</si>
  <si>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</si>
  <si>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</si>
  <si>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</si>
  <si>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</si>
  <si>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</si>
  <si>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</si>
  <si>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</si>
  <si>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</si>
  <si>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</si>
  <si>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</si>
  <si>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</si>
  <si>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</si>
  <si>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</si>
  <si>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</si>
  <si>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</si>
  <si>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</si>
  <si>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</si>
  <si>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</si>
  <si>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</si>
  <si>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</si>
  <si>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</si>
  <si>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</si>
  <si>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</si>
  <si>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</si>
  <si>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</si>
  <si>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</si>
  <si>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</si>
  <si>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</si>
  <si>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</si>
  <si>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</si>
  <si>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</si>
  <si>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</si>
  <si>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</si>
  <si>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</si>
  <si>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</si>
  <si>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</si>
  <si>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</si>
  <si>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</si>
  <si>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</si>
  <si>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</si>
  <si>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</si>
  <si>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</si>
  <si>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</si>
  <si>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</si>
  <si>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</si>
  <si>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</si>
  <si>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</si>
  <si>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</si>
  <si>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</si>
  <si>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</si>
  <si>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</si>
  <si>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</si>
  <si>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</si>
  <si>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</si>
  <si>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</si>
  <si>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</si>
  <si>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</si>
  <si>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</si>
  <si>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</si>
  <si>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</si>
  <si>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</si>
  <si>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</si>
  <si>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</si>
  <si>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</si>
  <si>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</si>
  <si>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</si>
  <si>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</si>
  <si>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</si>
  <si>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</si>
  <si>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</si>
  <si>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</si>
  <si>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</si>
  <si>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</si>
  <si>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</si>
  <si>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</si>
  <si>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</si>
  <si>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</si>
  <si>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</si>
  <si>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</si>
  <si>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</si>
  <si>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</si>
  <si>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</si>
  <si>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</si>
  <si>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</si>
  <si>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</si>
  <si>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</si>
  <si>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</si>
  <si>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</si>
  <si>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</si>
  <si>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</si>
  <si>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</si>
  <si>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</si>
  <si>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</si>
  <si>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</si>
  <si>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</si>
  <si>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</si>
  <si>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</si>
  <si>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</si>
  <si>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</si>
  <si>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</si>
  <si>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</si>
  <si>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</si>
  <si>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</si>
  <si>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</si>
  <si>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</si>
  <si>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</si>
  <si>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</si>
  <si>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</si>
  <si>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</si>
  <si>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</si>
  <si>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</si>
  <si>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</si>
  <si>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</si>
  <si>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</si>
  <si>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</si>
  <si>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</si>
  <si>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</si>
  <si>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</si>
  <si>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</si>
  <si>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</si>
  <si>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</si>
  <si>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</si>
  <si>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</si>
  <si>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</si>
  <si>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</si>
  <si>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</si>
  <si>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</si>
  <si>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</si>
  <si>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</si>
  <si>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</si>
  <si>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</si>
  <si>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</si>
  <si>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</si>
  <si>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</si>
  <si>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</si>
  <si>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</si>
  <si>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</si>
  <si>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</si>
  <si>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</si>
  <si>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</si>
  <si>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</si>
  <si>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</si>
  <si>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</si>
  <si>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</si>
  <si>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</si>
  <si>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</si>
  <si>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</si>
  <si>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</si>
  <si>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</si>
  <si>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</si>
  <si>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</si>
  <si>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</si>
  <si>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</si>
  <si>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</si>
  <si>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</si>
  <si>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</si>
  <si>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</si>
  <si>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</si>
  <si>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</si>
  <si>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</si>
  <si>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</si>
  <si>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</si>
  <si>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</si>
  <si>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</si>
  <si>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</si>
  <si>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</si>
  <si>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</si>
  <si>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</si>
  <si>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</si>
  <si>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</si>
  <si>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</si>
  <si>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</si>
  <si>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</si>
  <si>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</si>
  <si>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</si>
  <si>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</si>
  <si>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</si>
  <si>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</si>
  <si>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</si>
  <si>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</si>
  <si>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</si>
  <si>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</si>
  <si>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</si>
  <si>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</si>
  <si>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</si>
  <si>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</si>
  <si>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</si>
  <si>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</si>
  <si>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</si>
  <si>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</si>
  <si>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</si>
  <si>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</si>
  <si>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</si>
  <si>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</si>
  <si>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</si>
  <si>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</si>
  <si>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</si>
  <si>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</si>
  <si>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</si>
  <si>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</si>
  <si>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</si>
  <si>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</si>
  <si>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</si>
  <si>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</si>
  <si>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</si>
  <si>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</si>
  <si>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</si>
  <si>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</si>
  <si>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</si>
  <si>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</si>
  <si>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</si>
  <si>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</si>
  <si>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</si>
  <si>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</si>
  <si>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</si>
  <si>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</si>
  <si>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</si>
  <si>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</si>
  <si>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</si>
  <si>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</si>
  <si>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</si>
  <si>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</si>
  <si>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</si>
  <si>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</si>
  <si>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</si>
  <si>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</si>
  <si>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</si>
  <si>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</si>
  <si>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</si>
  <si>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</si>
  <si>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</si>
  <si>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</si>
  <si>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</si>
  <si>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</si>
  <si>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</si>
  <si>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</si>
  <si>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</si>
  <si>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</si>
  <si>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</si>
  <si>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</si>
  <si>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</si>
  <si>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</si>
  <si>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</si>
  <si>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</si>
  <si>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</si>
  <si>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</si>
  <si>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</si>
  <si>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</si>
  <si>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</si>
  <si>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</si>
  <si>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</si>
  <si>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</si>
  <si>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</si>
  <si>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</si>
  <si>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</si>
  <si>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</si>
  <si>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</si>
  <si>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</si>
  <si>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</si>
  <si>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</si>
  <si>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</si>
  <si>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</si>
  <si>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</si>
  <si>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</si>
  <si>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</si>
  <si>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</si>
  <si>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</si>
  <si>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</si>
  <si>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</si>
  <si>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</si>
  <si>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</si>
  <si>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</si>
  <si>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</si>
  <si>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</si>
  <si>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</si>
  <si>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</si>
  <si>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</si>
  <si>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</si>
  <si>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</si>
  <si>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</si>
  <si>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</si>
  <si>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</si>
  <si>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</si>
  <si>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</si>
  <si>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</si>
  <si>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</si>
  <si>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</si>
  <si>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</si>
  <si>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</si>
  <si>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</si>
  <si>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</si>
  <si>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</si>
  <si>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</si>
  <si>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</si>
  <si>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</si>
  <si>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</si>
  <si>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</si>
  <si>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</si>
  <si>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</si>
  <si>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</si>
  <si>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</si>
  <si>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</si>
  <si>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</si>
  <si>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</si>
  <si>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</si>
  <si>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</si>
  <si>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</si>
  <si>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</si>
  <si>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</si>
  <si>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</si>
  <si>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</si>
  <si>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</si>
  <si>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</si>
  <si>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</si>
  <si>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</si>
  <si>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</si>
  <si>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</si>
  <si>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</si>
  <si>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</si>
  <si>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</si>
  <si>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</si>
  <si>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</si>
  <si>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</si>
  <si>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</si>
  <si>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</si>
  <si>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</si>
  <si>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</si>
  <si>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</si>
  <si>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</si>
  <si>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</si>
  <si>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</si>
  <si>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</si>
  <si>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</si>
  <si>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</si>
  <si>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</si>
  <si>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</si>
  <si>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</si>
  <si>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</si>
  <si>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</si>
  <si>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</si>
  <si>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</si>
  <si>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</si>
  <si>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</si>
  <si>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</si>
  <si>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</si>
  <si>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</si>
  <si>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</si>
  <si>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</si>
  <si>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</si>
  <si>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</si>
  <si>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</si>
  <si>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</si>
  <si>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</si>
  <si>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</si>
  <si>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</si>
  <si>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</si>
  <si>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</si>
  <si>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</si>
  <si>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</si>
  <si>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</si>
  <si>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</si>
  <si>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</si>
  <si>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</si>
  <si>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</si>
  <si>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</si>
  <si>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</si>
  <si>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</si>
  <si>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</si>
  <si>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</si>
  <si>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</si>
  <si>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</si>
  <si>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</si>
  <si>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</si>
  <si>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</si>
  <si>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</si>
  <si>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</si>
  <si>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</si>
  <si>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</si>
  <si>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</si>
  <si>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</si>
  <si>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</si>
  <si>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</si>
  <si>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</si>
  <si>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</si>
  <si>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</si>
  <si>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</si>
  <si>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</si>
  <si>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</si>
  <si>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</si>
  <si>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</si>
  <si>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</si>
  <si>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</si>
  <si>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</si>
  <si>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</si>
  <si>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</si>
  <si>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</si>
  <si>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</si>
  <si>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</si>
  <si>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</si>
  <si>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</si>
  <si>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</si>
  <si>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</si>
  <si>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</si>
  <si>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</si>
  <si>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</si>
  <si>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</si>
  <si>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</si>
  <si>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</si>
  <si>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</si>
  <si>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</si>
  <si>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</si>
  <si>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</si>
  <si>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</si>
  <si>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</si>
  <si>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</si>
  <si>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</si>
  <si>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</si>
  <si>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</si>
  <si>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</si>
  <si>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</si>
  <si>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</si>
  <si>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</si>
  <si>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</si>
  <si>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</si>
  <si>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</si>
  <si>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</si>
  <si>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</si>
  <si>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</si>
  <si>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</si>
  <si>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</si>
  <si>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</si>
  <si>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</si>
  <si>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</si>
  <si>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</si>
  <si>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</si>
  <si>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</si>
  <si>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</si>
  <si>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</si>
  <si>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</si>
  <si>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</si>
  <si>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</si>
  <si>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</si>
  <si>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</si>
  <si>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</si>
  <si>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</si>
  <si>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</si>
  <si>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</si>
  <si>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</si>
  <si>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</si>
  <si>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</si>
  <si>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</si>
  <si>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</si>
  <si>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</si>
  <si>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</si>
  <si>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</si>
  <si>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</si>
  <si>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</si>
  <si>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</si>
  <si>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</si>
  <si>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</si>
  <si>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</si>
  <si>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</si>
  <si>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</si>
  <si>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</si>
  <si>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</si>
  <si>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</si>
  <si>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</si>
  <si>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</si>
  <si>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</si>
  <si>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</si>
  <si>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</si>
  <si>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</si>
  <si>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</si>
  <si>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</si>
  <si>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</si>
  <si>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</si>
  <si>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</si>
  <si>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</si>
  <si>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</si>
  <si>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</si>
  <si>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</si>
  <si>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</si>
  <si>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</si>
  <si>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</si>
  <si>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</si>
  <si>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</si>
  <si>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</si>
  <si>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</si>
  <si>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</si>
  <si>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</si>
  <si>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</si>
  <si>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</si>
  <si>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</si>
  <si>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</si>
  <si>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</si>
  <si>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</si>
  <si>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</si>
  <si>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</si>
  <si>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</si>
  <si>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</si>
  <si>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</si>
  <si>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</si>
  <si>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</si>
  <si>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</si>
  <si>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</si>
  <si>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</si>
  <si>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</si>
  <si>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</si>
  <si>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</si>
  <si>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</si>
  <si>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</si>
  <si>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</si>
  <si>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</si>
  <si>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</si>
  <si>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</si>
  <si>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</si>
  <si>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</si>
  <si>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</si>
  <si>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</si>
  <si>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</si>
  <si>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</si>
  <si>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</si>
  <si>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</si>
  <si>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</si>
  <si>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</si>
  <si>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</si>
  <si>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</si>
  <si>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</si>
  <si>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</si>
  <si>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</si>
  <si>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</si>
  <si>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</si>
  <si>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</si>
  <si>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</si>
  <si>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</si>
  <si>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</si>
  <si>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</si>
  <si>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</si>
  <si>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</si>
  <si>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</si>
  <si>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</si>
  <si>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</si>
  <si>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</si>
  <si>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</si>
  <si>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</si>
  <si>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</si>
  <si>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</si>
  <si>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</si>
  <si>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</si>
  <si>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</si>
  <si>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</si>
  <si>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</si>
  <si>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</si>
  <si>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</si>
  <si>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</si>
  <si>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</si>
  <si>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</si>
  <si>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</si>
  <si>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</si>
  <si>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</si>
  <si>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</si>
  <si>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</si>
  <si>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</si>
  <si>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</si>
  <si>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</si>
  <si>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</si>
  <si>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</si>
  <si>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</si>
  <si>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</si>
  <si>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</si>
  <si>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</si>
  <si>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</si>
  <si>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</si>
  <si>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</si>
  <si>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</si>
  <si>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</si>
  <si>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</si>
  <si>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</si>
  <si>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</si>
  <si>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</si>
  <si>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</si>
  <si>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</si>
  <si>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</si>
  <si>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</si>
  <si>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</si>
  <si>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</si>
  <si>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</si>
  <si>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</si>
  <si>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</si>
  <si>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</si>
  <si>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</si>
  <si>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</si>
  <si>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</si>
  <si>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</si>
  <si>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</si>
  <si>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</si>
  <si>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</si>
  <si>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</si>
  <si>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</si>
  <si>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</si>
  <si>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</si>
  <si>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</si>
  <si>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</si>
  <si>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</si>
  <si>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</si>
  <si>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</si>
  <si>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</si>
  <si>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</si>
  <si>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</si>
  <si>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</si>
  <si>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</si>
  <si>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</si>
  <si>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</si>
  <si>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</si>
  <si>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</si>
  <si>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</si>
  <si>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</si>
  <si>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</si>
  <si>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</si>
  <si>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</si>
  <si>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</si>
  <si>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</si>
  <si>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</si>
  <si>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</si>
  <si>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</si>
  <si>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</si>
  <si>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</si>
  <si>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</si>
  <si>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</si>
  <si>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</si>
  <si>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</si>
  <si>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</si>
  <si>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</si>
  <si>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</si>
  <si>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</si>
  <si>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</si>
  <si>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</si>
  <si>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</si>
  <si>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</si>
  <si>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</si>
  <si>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</si>
  <si>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</si>
  <si>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</si>
  <si>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</si>
  <si>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</si>
  <si>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</si>
  <si>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</si>
  <si>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</si>
  <si>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</si>
  <si>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</si>
  <si>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</si>
  <si>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</si>
  <si>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</si>
  <si>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</si>
  <si>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</si>
  <si>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</si>
  <si>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</si>
  <si>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</si>
  <si>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</si>
  <si>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</si>
  <si>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</si>
  <si>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</si>
  <si>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</si>
  <si>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</si>
  <si>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</si>
  <si>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</si>
  <si>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</si>
  <si>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</si>
  <si>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</si>
  <si>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</si>
  <si>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</si>
  <si>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</si>
  <si>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</si>
  <si>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</si>
  <si>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</si>
  <si>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</si>
  <si>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</si>
  <si>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</si>
  <si>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</si>
  <si>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</si>
  <si>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</si>
  <si>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</si>
  <si>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</si>
  <si>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</si>
  <si>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</si>
  <si>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</si>
  <si>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</si>
  <si>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</si>
  <si>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</si>
  <si>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</si>
  <si>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</si>
  <si>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</si>
  <si>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</si>
  <si>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</si>
  <si>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</si>
  <si>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</si>
  <si>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</si>
  <si>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</si>
  <si>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</si>
  <si>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</si>
  <si>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</si>
  <si>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</si>
  <si>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</si>
  <si>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</si>
  <si>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</si>
  <si>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</si>
  <si>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</si>
  <si>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</si>
  <si>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</si>
  <si>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</si>
  <si>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</si>
  <si>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</si>
  <si>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</si>
  <si>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</si>
  <si>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</si>
  <si>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</si>
  <si>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</si>
  <si>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</si>
  <si>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</si>
  <si>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</si>
  <si>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</si>
  <si>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</si>
  <si>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</si>
  <si>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</si>
  <si>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</si>
  <si>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</si>
  <si>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</si>
  <si>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</si>
  <si>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</si>
  <si>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</si>
  <si>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</si>
  <si>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</si>
  <si>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</si>
  <si>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</si>
  <si>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</si>
  <si>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</si>
  <si>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</si>
  <si>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</si>
  <si>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</si>
  <si>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</si>
  <si>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</si>
  <si>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</si>
  <si>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</si>
  <si>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</si>
  <si>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</si>
  <si>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</si>
  <si>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</si>
  <si>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</si>
  <si>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</si>
  <si>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</si>
  <si>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</si>
  <si>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</si>
  <si>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</si>
  <si>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</si>
  <si>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</si>
  <si>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</si>
  <si>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</si>
  <si>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</si>
  <si>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</si>
  <si>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</si>
  <si>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</si>
  <si>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</si>
  <si>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</si>
  <si>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</si>
  <si>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</si>
  <si>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</si>
  <si>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</si>
  <si>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</si>
  <si>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</si>
  <si>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</si>
  <si>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</si>
  <si>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</si>
  <si>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</si>
  <si>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</si>
  <si>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</si>
  <si>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</si>
  <si>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</si>
  <si>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</si>
  <si>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</si>
  <si>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</si>
  <si>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</si>
  <si>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</si>
  <si>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</si>
  <si>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</si>
  <si>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</si>
  <si>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</si>
  <si>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</si>
  <si>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</si>
  <si>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</si>
  <si>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</si>
  <si>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</si>
  <si>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</si>
  <si>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</si>
  <si>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</si>
  <si>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</si>
  <si>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</si>
  <si>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</si>
  <si>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</si>
  <si>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</si>
  <si>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</si>
  <si>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</si>
  <si>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</si>
  <si>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</si>
  <si>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</si>
  <si>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</si>
  <si>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</si>
  <si>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</si>
  <si>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</si>
  <si>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</si>
  <si>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</si>
  <si>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</si>
  <si>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</si>
  <si>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</si>
  <si>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</si>
  <si>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</si>
  <si>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</si>
  <si>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</si>
  <si>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</si>
  <si>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</si>
  <si>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</si>
  <si>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</si>
  <si>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</si>
  <si>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</si>
  <si>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</si>
  <si>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</si>
  <si>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</si>
  <si>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</si>
  <si>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</si>
  <si>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</si>
  <si>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</si>
  <si>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</si>
  <si>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</si>
  <si>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</si>
  <si>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</si>
  <si>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</si>
  <si>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</si>
  <si>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</si>
  <si>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</si>
  <si>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</si>
  <si>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</si>
  <si>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</si>
  <si>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</si>
  <si>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</si>
  <si>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</si>
  <si>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</si>
  <si>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</si>
  <si>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</si>
  <si>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</si>
  <si>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</si>
  <si>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</si>
  <si>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</si>
  <si>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</si>
  <si>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</si>
  <si>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</si>
  <si>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</si>
  <si>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</si>
  <si>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</si>
  <si>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</si>
  <si>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</si>
  <si>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</si>
  <si>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</si>
  <si>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</si>
  <si>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</si>
  <si>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</si>
  <si>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</si>
  <si>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</si>
  <si>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</si>
  <si>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</si>
  <si>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</si>
  <si>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</si>
  <si>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</si>
  <si>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</si>
  <si>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</si>
  <si>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</si>
  <si>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</si>
  <si>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</si>
  <si>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</si>
  <si>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</si>
  <si>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</si>
  <si>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</si>
  <si>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</si>
  <si>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</si>
  <si>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</si>
  <si>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</si>
  <si>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</si>
  <si>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</si>
  <si>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</si>
  <si>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</si>
  <si>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</si>
  <si>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</si>
  <si>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</si>
  <si>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</si>
  <si>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</si>
  <si>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</si>
  <si>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</si>
  <si>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</si>
  <si>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</si>
  <si>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</si>
  <si>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</si>
  <si>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</si>
  <si>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</si>
  <si>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</si>
  <si>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</si>
  <si>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</si>
  <si>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</si>
  <si>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</si>
  <si>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</si>
  <si>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</si>
  <si>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</si>
  <si>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</si>
  <si>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</si>
  <si>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</si>
  <si>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</si>
  <si>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</si>
  <si>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</si>
  <si>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</si>
  <si>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</si>
  <si>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</si>
  <si>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</si>
  <si>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</si>
  <si>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</si>
  <si>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</si>
  <si>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</si>
  <si>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</si>
  <si>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</si>
  <si>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</si>
  <si>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</si>
  <si>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</si>
  <si>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</si>
  <si>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</si>
  <si>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</si>
  <si>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</si>
  <si>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</si>
  <si>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</si>
  <si>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</si>
  <si>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</si>
  <si>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</si>
  <si>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</si>
  <si>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</si>
  <si>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</si>
  <si>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</si>
  <si>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</si>
  <si>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</si>
  <si>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</si>
  <si>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</si>
  <si>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</si>
  <si>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</si>
  <si>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</si>
  <si>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</si>
  <si>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</si>
  <si>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</si>
  <si>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</si>
  <si>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</si>
  <si>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</si>
  <si>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</si>
  <si>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</si>
  <si>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</si>
  <si>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</si>
  <si>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</si>
  <si>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</si>
  <si>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</si>
  <si>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</si>
  <si>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</si>
  <si>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</si>
  <si>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</si>
  <si>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</si>
  <si>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</si>
  <si>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</si>
  <si>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</si>
  <si>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</si>
  <si>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</si>
  <si>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</si>
  <si>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</si>
  <si>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</si>
  <si>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</si>
  <si>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</si>
  <si>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</si>
  <si>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</si>
  <si>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</si>
  <si>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</si>
  <si>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</si>
  <si>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</si>
  <si>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</si>
  <si>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</si>
  <si>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</si>
  <si>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</si>
  <si>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</si>
  <si>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</si>
  <si>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</si>
  <si>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</si>
  <si>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</si>
  <si>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</si>
  <si>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</si>
  <si>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</si>
  <si>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</si>
  <si>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</si>
  <si>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</si>
  <si>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</si>
  <si>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</si>
  <si>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</si>
  <si>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</si>
  <si>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</si>
  <si>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</si>
  <si>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</si>
  <si>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</si>
  <si>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</si>
  <si>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</si>
  <si>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</si>
  <si>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</si>
  <si>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</si>
  <si>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</si>
  <si>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</si>
  <si>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</si>
  <si>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</si>
  <si>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</si>
  <si>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</si>
  <si>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</si>
  <si>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</si>
  <si>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</si>
  <si>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</si>
  <si>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</si>
  <si>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</si>
  <si>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</si>
  <si>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</si>
  <si>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</si>
  <si>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</si>
  <si>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</si>
  <si>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</si>
  <si>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</si>
  <si>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</si>
  <si>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</si>
  <si>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</si>
  <si>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</si>
  <si>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</si>
  <si>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</si>
  <si>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</si>
  <si>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</si>
  <si>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</si>
  <si>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</si>
  <si>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</si>
  <si>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</si>
  <si>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</si>
  <si>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</si>
  <si>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</si>
  <si>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</si>
  <si>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</si>
  <si>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</si>
  <si>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</si>
  <si>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</si>
  <si>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</si>
  <si>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</si>
  <si>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</si>
  <si>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</si>
  <si>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</si>
  <si>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</si>
  <si>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</si>
  <si>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</si>
  <si>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</si>
  <si>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</si>
  <si>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</si>
  <si>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</si>
  <si>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</si>
  <si>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</si>
  <si>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</si>
  <si>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</si>
  <si>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</si>
  <si>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</si>
  <si>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</si>
  <si>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</si>
  <si>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</si>
  <si>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</si>
  <si>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</si>
  <si>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</si>
  <si>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</si>
  <si>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</si>
  <si>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</si>
  <si>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</si>
  <si>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</si>
  <si>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</si>
  <si>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</si>
  <si>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</si>
  <si>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</si>
  <si>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</si>
  <si>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</si>
  <si>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</si>
  <si>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</si>
  <si>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</si>
  <si>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</si>
  <si>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</si>
  <si>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</si>
  <si>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</si>
  <si>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</si>
  <si>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</si>
  <si>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</si>
  <si>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</si>
  <si>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</si>
  <si>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</si>
  <si>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</si>
  <si>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</si>
  <si>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</si>
  <si>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</si>
  <si>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</si>
  <si>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</si>
  <si>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</si>
  <si>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</si>
  <si>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</si>
  <si>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</si>
  <si>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</si>
  <si>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</si>
  <si>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</si>
  <si>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</si>
  <si>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</si>
  <si>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</si>
  <si>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</si>
  <si>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</si>
  <si>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</si>
  <si>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</si>
  <si>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</si>
  <si>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</si>
  <si>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</si>
  <si>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</si>
  <si>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</si>
  <si>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</si>
  <si>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</si>
  <si>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</si>
  <si>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</si>
  <si>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</si>
  <si>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</si>
  <si>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</si>
  <si>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</si>
  <si>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</si>
  <si>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</si>
  <si>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</si>
  <si>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</si>
  <si>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</si>
  <si>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</si>
  <si>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</si>
  <si>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</si>
  <si>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</si>
  <si>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</si>
  <si>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</si>
  <si>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</si>
  <si>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</si>
  <si>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</si>
  <si>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</si>
  <si>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</si>
  <si>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</si>
  <si>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</si>
  <si>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</si>
  <si>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</si>
  <si>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</si>
  <si>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</si>
  <si>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</si>
  <si>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</si>
  <si>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</si>
  <si>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</si>
  <si>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</si>
  <si>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</si>
  <si>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</si>
  <si>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</si>
  <si>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</si>
  <si>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</si>
  <si>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</si>
  <si>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</si>
  <si>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</si>
  <si>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</si>
  <si>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</si>
  <si>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</si>
  <si>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</si>
  <si>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</si>
  <si>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</si>
  <si>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</si>
  <si>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</si>
  <si>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</si>
  <si>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</si>
  <si>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</si>
  <si>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</si>
  <si>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</si>
  <si>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</si>
  <si>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</si>
  <si>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</si>
  <si>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</si>
  <si>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</si>
  <si>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</si>
  <si>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</si>
  <si>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</si>
  <si>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</si>
  <si>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</si>
  <si>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</si>
  <si>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</si>
  <si>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</si>
  <si>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</si>
  <si>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</si>
  <si>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</si>
  <si>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</si>
  <si>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</si>
  <si>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</si>
  <si>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</si>
  <si>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</si>
  <si>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</si>
  <si>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</si>
  <si>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</si>
  <si>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</si>
  <si>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</si>
  <si>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</si>
  <si>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</si>
  <si>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</si>
  <si>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</si>
  <si>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</si>
  <si>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</si>
  <si>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</si>
  <si>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</si>
  <si>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</si>
  <si>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</si>
  <si>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</si>
  <si>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</si>
  <si>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</si>
  <si>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</si>
  <si>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</si>
  <si>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</si>
  <si>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</si>
  <si>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</si>
  <si>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</si>
  <si>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</si>
  <si>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</si>
  <si>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</si>
  <si>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</si>
  <si>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</si>
  <si>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</si>
  <si>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</si>
  <si>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</si>
  <si>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</si>
  <si>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</si>
  <si>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</si>
  <si>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</si>
  <si>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</si>
  <si>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</si>
  <si>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</si>
  <si>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</si>
  <si>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</si>
  <si>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</si>
  <si>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</si>
  <si>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</si>
  <si>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</si>
  <si>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</si>
  <si>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</si>
  <si>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</si>
  <si>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</si>
  <si>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</si>
  <si>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</si>
  <si>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</si>
  <si>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</si>
  <si>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</si>
  <si>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</si>
  <si>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</si>
  <si>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</si>
  <si>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</si>
  <si>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</si>
  <si>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</si>
  <si>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</si>
  <si>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</si>
  <si>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</si>
  <si>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</si>
  <si>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</si>
  <si>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</si>
  <si>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</si>
  <si>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</si>
  <si>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</si>
  <si>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</si>
  <si>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</si>
  <si>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</si>
  <si>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</si>
  <si>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</si>
  <si>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</si>
  <si>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</si>
  <si>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</si>
  <si>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</si>
  <si>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</si>
  <si>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</si>
  <si>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</si>
  <si>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</si>
  <si>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</si>
  <si>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</si>
  <si>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</si>
  <si>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</si>
  <si>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</si>
  <si>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</si>
  <si>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</si>
  <si>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</si>
  <si>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</si>
  <si>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</si>
  <si>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</si>
  <si>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</si>
  <si>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</si>
  <si>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</si>
  <si>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</si>
  <si>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</si>
  <si>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</si>
  <si>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</si>
  <si>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</si>
  <si>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</si>
  <si>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</si>
  <si>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</si>
  <si>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</si>
  <si>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</si>
  <si>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</si>
  <si>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</si>
  <si>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</si>
  <si>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</si>
  <si>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</si>
  <si>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</si>
  <si>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</si>
  <si>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</si>
  <si>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</si>
  <si>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</si>
  <si>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</si>
  <si>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</si>
  <si>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</si>
  <si>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</si>
  <si>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</si>
  <si>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</si>
  <si>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</si>
  <si>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</si>
  <si>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</si>
  <si>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</si>
  <si>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</si>
  <si>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</si>
  <si>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</si>
  <si>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</si>
  <si>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</si>
  <si>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</si>
  <si>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</si>
  <si>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</si>
  <si>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</si>
  <si>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</si>
  <si>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</si>
  <si>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</si>
  <si>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</si>
  <si>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</si>
  <si>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</si>
  <si>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</si>
  <si>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</si>
  <si>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</si>
  <si>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</si>
  <si>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</si>
  <si>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</si>
  <si>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</si>
  <si>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</si>
  <si>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</si>
  <si>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</si>
  <si>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</si>
  <si>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</si>
  <si>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</si>
  <si>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</si>
  <si>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</si>
  <si>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</si>
  <si>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</si>
  <si>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</si>
  <si>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</si>
  <si>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</si>
  <si>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</si>
  <si>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</si>
  <si>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</si>
  <si>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</si>
  <si>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</si>
  <si>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</si>
  <si>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</si>
  <si>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</si>
  <si>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</si>
  <si>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</si>
  <si>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</si>
  <si>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</si>
  <si>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</si>
  <si>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</si>
  <si>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</si>
  <si>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</si>
  <si>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</si>
  <si>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</si>
  <si>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</si>
  <si>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</si>
  <si>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</si>
  <si>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</si>
  <si>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</si>
  <si>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</si>
  <si>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</si>
  <si>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</si>
  <si>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</si>
  <si>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</si>
  <si>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</si>
  <si>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</si>
  <si>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</si>
  <si>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</si>
  <si>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</si>
  <si>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</si>
  <si>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</si>
  <si>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</si>
  <si>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</si>
  <si>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</si>
  <si>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</si>
  <si>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</si>
  <si>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</si>
  <si>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</si>
  <si>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</si>
  <si>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</si>
  <si>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</si>
  <si>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</si>
  <si>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</si>
  <si>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</si>
  <si>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</si>
  <si>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</si>
  <si>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</si>
  <si>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</si>
  <si>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</si>
  <si>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</si>
  <si>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</si>
  <si>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</si>
  <si>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</si>
  <si>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</si>
  <si>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</si>
  <si>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</si>
  <si>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</si>
  <si>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</si>
  <si>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</si>
  <si>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</si>
  <si>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</si>
  <si>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</si>
  <si>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</si>
  <si>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</si>
  <si>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</si>
  <si>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</si>
  <si>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</si>
  <si>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</si>
  <si>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</si>
  <si>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</si>
  <si>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</si>
  <si>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</si>
  <si>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</si>
  <si>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</si>
  <si>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</si>
  <si>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</si>
  <si>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</si>
  <si>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</si>
  <si>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</si>
  <si>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</si>
  <si>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</si>
  <si>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</si>
  <si>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</si>
  <si>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</si>
  <si>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</si>
  <si>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</si>
  <si>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</si>
  <si>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</si>
  <si>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</si>
  <si>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</si>
  <si>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</si>
  <si>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</si>
  <si>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</si>
  <si>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</si>
  <si>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</si>
  <si>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</si>
  <si>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</si>
  <si>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</si>
  <si>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</si>
  <si>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</si>
  <si>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</si>
  <si>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</si>
  <si>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</si>
  <si>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</si>
  <si>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</si>
  <si>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</si>
  <si>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</si>
  <si>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</si>
  <si>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</si>
  <si>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</si>
  <si>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</si>
  <si>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</si>
  <si>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</si>
  <si>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</si>
  <si>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</si>
  <si>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</si>
  <si>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</si>
  <si>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</si>
  <si>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</si>
  <si>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</si>
  <si>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</si>
  <si>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</si>
  <si>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</si>
  <si>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</si>
  <si>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</si>
  <si>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</si>
  <si>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</si>
  <si>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</si>
  <si>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</si>
  <si>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</si>
  <si>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</si>
  <si>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</si>
  <si>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</si>
  <si>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</si>
  <si>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</si>
  <si>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</si>
  <si>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</si>
  <si>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</si>
  <si>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</si>
  <si>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</si>
  <si>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</si>
  <si>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</si>
  <si>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</si>
  <si>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</si>
  <si>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</si>
  <si>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</si>
  <si>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</si>
  <si>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</si>
  <si>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</si>
  <si>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</si>
  <si>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</si>
  <si>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</si>
  <si>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</si>
  <si>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</si>
  <si>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</si>
  <si>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</si>
  <si>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</si>
  <si>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</si>
  <si>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</si>
  <si>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</si>
  <si>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</si>
  <si>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</si>
  <si>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</si>
  <si>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</si>
  <si>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</si>
  <si>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</si>
  <si>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</si>
  <si>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</si>
  <si>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</si>
  <si>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</si>
  <si>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</si>
  <si>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</si>
  <si>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</si>
  <si>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</si>
  <si>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</si>
  <si>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</si>
  <si>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</si>
  <si>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</si>
  <si>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</si>
  <si>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</si>
  <si>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</si>
  <si>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</si>
  <si>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</si>
  <si>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</si>
  <si>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</si>
  <si>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</si>
  <si>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</si>
  <si>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</si>
  <si>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</si>
  <si>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</si>
  <si>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</si>
  <si>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</si>
  <si>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</si>
  <si>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</si>
  <si>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</si>
  <si>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</si>
  <si>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</si>
  <si>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</si>
  <si>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</si>
  <si>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</si>
  <si>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</si>
  <si>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</si>
  <si>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</si>
  <si>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</si>
  <si>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</si>
  <si>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</si>
  <si>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</si>
  <si>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</si>
  <si>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</si>
  <si>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</si>
  <si>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</si>
  <si>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</si>
  <si>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</si>
  <si>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</si>
  <si>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</si>
  <si>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</si>
  <si>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</si>
  <si>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</si>
  <si>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</si>
  <si>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</si>
  <si>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</si>
  <si>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</si>
  <si>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</si>
  <si>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</si>
  <si>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</si>
  <si>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</si>
  <si>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</si>
  <si>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</si>
  <si>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</si>
  <si>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</si>
  <si>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</si>
  <si>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</si>
  <si>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</si>
  <si>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</si>
  <si>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</si>
  <si>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</si>
  <si>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</si>
  <si>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</si>
  <si>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</si>
  <si>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</si>
  <si>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</si>
  <si>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</si>
  <si>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</si>
  <si>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</si>
  <si>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</si>
  <si>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</si>
  <si>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</si>
  <si>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</si>
  <si>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</si>
  <si>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</si>
  <si>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</si>
  <si>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</si>
  <si>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</si>
  <si>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</si>
  <si>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</si>
  <si>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</si>
  <si>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</si>
  <si>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</si>
  <si>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</si>
  <si>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</si>
  <si>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</si>
  <si>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</si>
  <si>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</si>
  <si>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</si>
  <si>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</si>
  <si>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</si>
  <si>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</si>
  <si>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</si>
  <si>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</si>
  <si>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</si>
  <si>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</si>
  <si>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</si>
  <si>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</si>
  <si>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</si>
  <si>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</si>
  <si>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</si>
  <si>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</si>
  <si>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</si>
  <si>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</si>
  <si>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</si>
  <si>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</si>
  <si>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</si>
  <si>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</si>
  <si>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</si>
  <si>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</si>
  <si>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</si>
  <si>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</si>
  <si>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</si>
  <si>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</si>
  <si>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</si>
  <si>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</si>
  <si>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</si>
  <si>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</si>
  <si>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</si>
  <si>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</si>
  <si>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</si>
  <si>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</si>
  <si>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</si>
  <si>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</si>
  <si>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</si>
  <si>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</si>
  <si>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</si>
  <si>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</si>
  <si>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</si>
  <si>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</si>
  <si>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</si>
  <si>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</si>
  <si>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</si>
  <si>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</si>
  <si>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</si>
  <si>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</si>
  <si>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</si>
  <si>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</si>
  <si>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</si>
  <si>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</si>
  <si>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</si>
  <si>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</si>
  <si>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</si>
  <si>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</si>
  <si>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</si>
  <si>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</si>
  <si>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</si>
  <si>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</si>
  <si>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</si>
  <si>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</si>
  <si>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</si>
  <si>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</si>
  <si>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</si>
  <si>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</si>
  <si>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</si>
  <si>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</si>
  <si>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</si>
  <si>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</si>
  <si>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</si>
  <si>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</si>
  <si>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</si>
  <si>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</si>
  <si>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</si>
  <si>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</si>
  <si>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</si>
  <si>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</si>
  <si>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</si>
  <si>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</si>
  <si>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</si>
  <si>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</si>
  <si>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</si>
  <si>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</si>
  <si>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</si>
  <si>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</si>
  <si>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</si>
  <si>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</si>
  <si>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</si>
  <si>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</si>
  <si>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</si>
  <si>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</si>
  <si>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</si>
  <si>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</si>
  <si>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</si>
  <si>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</si>
  <si>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</si>
  <si>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</si>
  <si>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</si>
  <si>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</si>
  <si>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</si>
  <si>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</si>
  <si>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</si>
  <si>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</si>
  <si>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</si>
  <si>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</si>
  <si>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</si>
  <si>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</si>
  <si>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</si>
  <si>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</si>
  <si>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</si>
  <si>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</si>
  <si>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</si>
  <si>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</si>
  <si>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</si>
  <si>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</si>
  <si>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</si>
  <si>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</si>
  <si>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</si>
  <si>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</si>
  <si>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</si>
  <si>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</si>
  <si>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</si>
  <si>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</si>
  <si>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</si>
  <si>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</si>
  <si>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</si>
  <si>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</si>
  <si>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</si>
  <si>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</si>
  <si>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</si>
  <si>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</si>
  <si>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</si>
  <si>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</si>
  <si>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</si>
  <si>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</si>
  <si>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</si>
  <si>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</si>
  <si>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</si>
  <si>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</si>
  <si>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</si>
  <si>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</si>
  <si>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</si>
  <si>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</si>
  <si>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</si>
  <si>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</si>
  <si>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</si>
  <si>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</si>
  <si>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</si>
  <si>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</si>
  <si>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</si>
  <si>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</si>
  <si>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</si>
  <si>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</si>
  <si>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</si>
  <si>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</si>
  <si>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</si>
  <si>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</si>
  <si>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</si>
  <si>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</si>
  <si>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</si>
  <si>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</si>
  <si>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</si>
  <si>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</si>
  <si>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</si>
  <si>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</si>
  <si>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</si>
  <si>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</si>
  <si>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</si>
  <si>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</si>
  <si>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</si>
  <si>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</si>
  <si>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</si>
  <si>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</si>
  <si>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</si>
  <si>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</si>
  <si>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</si>
  <si>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</si>
  <si>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</si>
  <si>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</si>
  <si>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</si>
  <si>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</si>
  <si>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</si>
  <si>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</si>
  <si>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</si>
  <si>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</si>
  <si>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</si>
  <si>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</si>
  <si>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</si>
  <si>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</si>
  <si>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</si>
  <si>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</si>
  <si>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</si>
  <si>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</si>
  <si>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</si>
  <si>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</si>
  <si>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</si>
  <si>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</si>
  <si>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</si>
  <si>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</si>
  <si>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</si>
  <si>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</si>
  <si>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</si>
  <si>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</si>
  <si>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</si>
  <si>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</si>
  <si>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</si>
  <si>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</si>
  <si>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</si>
  <si>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</si>
  <si>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</si>
  <si>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</si>
  <si>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</si>
  <si>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</si>
  <si>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</si>
  <si>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</si>
  <si>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</si>
  <si>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</si>
  <si>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</si>
  <si>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</si>
  <si>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</si>
  <si>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</si>
  <si>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</si>
  <si>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</si>
  <si>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</si>
  <si>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</si>
  <si>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</si>
  <si>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</si>
  <si>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</si>
  <si>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</si>
  <si>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</si>
  <si>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</si>
  <si>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</si>
  <si>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</si>
  <si>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</si>
  <si>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</si>
  <si>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</si>
  <si>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</si>
  <si>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</si>
  <si>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</si>
  <si>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</si>
  <si>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</si>
  <si>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</si>
  <si>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</si>
  <si>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</si>
  <si>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</si>
  <si>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</si>
  <si>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</si>
  <si>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</si>
  <si>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</si>
  <si>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</si>
  <si>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</si>
  <si>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</si>
  <si>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</si>
  <si>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</si>
  <si>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</si>
  <si>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</si>
  <si>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</si>
  <si>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</si>
  <si>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</si>
  <si>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</si>
  <si>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</si>
  <si>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</si>
  <si>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</si>
  <si>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</si>
  <si>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</si>
  <si>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</si>
  <si>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</si>
  <si>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</si>
  <si>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</si>
  <si>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</si>
  <si>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</si>
  <si>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</si>
  <si>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</si>
  <si>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</si>
  <si>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</si>
  <si>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</si>
  <si>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</si>
  <si>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</si>
  <si>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</si>
  <si>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</si>
  <si>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</si>
  <si>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</si>
  <si>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</si>
  <si>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</si>
  <si>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</si>
  <si>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</si>
  <si>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</si>
  <si>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</si>
  <si>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</si>
  <si>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</si>
  <si>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</si>
  <si>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</si>
  <si>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</si>
  <si>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</si>
  <si>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</si>
  <si>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</si>
  <si>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</si>
  <si>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</si>
  <si>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</si>
  <si>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</si>
  <si>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</si>
  <si>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</si>
  <si>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</si>
  <si>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</si>
  <si>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</si>
  <si>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</si>
  <si>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</si>
  <si>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</si>
  <si>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</si>
  <si>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</si>
  <si>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</si>
  <si>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</si>
  <si>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</si>
  <si>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</si>
  <si>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</si>
  <si>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</si>
  <si>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</si>
  <si>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</si>
  <si>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</si>
  <si>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</si>
  <si>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</si>
  <si>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</si>
  <si>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</si>
  <si>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</si>
  <si>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</si>
  <si>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</si>
  <si>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</si>
  <si>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</si>
  <si>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</si>
  <si>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</si>
  <si>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</si>
  <si>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</si>
  <si>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</si>
  <si>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</si>
  <si>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</si>
  <si>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</si>
  <si>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</si>
  <si>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</si>
  <si>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</si>
  <si>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</si>
  <si>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</si>
  <si>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</si>
  <si>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</si>
  <si>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</si>
  <si>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</si>
  <si>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</si>
  <si>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</si>
  <si>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</si>
  <si>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</si>
  <si>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</si>
  <si>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</si>
  <si>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</si>
  <si>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</si>
  <si>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</si>
  <si>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</si>
  <si>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</si>
  <si>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</si>
  <si>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</si>
  <si>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</si>
  <si>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</si>
  <si>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</si>
  <si>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</si>
  <si>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</si>
  <si>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</si>
  <si>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</si>
  <si>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</si>
  <si>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</si>
  <si>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</si>
  <si>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</si>
  <si>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</si>
  <si>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</si>
  <si>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</si>
  <si>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</si>
  <si>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</si>
  <si>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</si>
  <si>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</si>
  <si>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</si>
  <si>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</si>
  <si>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</si>
  <si>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</si>
  <si>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</si>
  <si>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</si>
  <si>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</si>
  <si>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</si>
  <si>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</si>
  <si>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</si>
  <si>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</si>
  <si>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</si>
  <si>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</si>
  <si>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</si>
  <si>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</si>
  <si>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</si>
  <si>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</si>
  <si>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</si>
  <si>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</si>
  <si>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</si>
  <si>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</si>
  <si>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</si>
  <si>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</si>
  <si>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</si>
  <si>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</si>
  <si>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</si>
  <si>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</si>
  <si>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</si>
  <si>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</si>
  <si>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</si>
  <si>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</si>
  <si>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</si>
  <si>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</si>
  <si>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</si>
  <si>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</si>
  <si>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</si>
  <si>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</si>
  <si>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</si>
  <si>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</si>
  <si>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</si>
  <si>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</si>
  <si>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</si>
  <si>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</si>
  <si>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</si>
  <si>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</si>
  <si>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</si>
  <si>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</si>
  <si>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</si>
  <si>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</si>
  <si>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</si>
  <si>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</si>
  <si>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</si>
  <si>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</si>
  <si>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</si>
  <si>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</si>
  <si>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</si>
  <si>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</si>
  <si>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</si>
  <si>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</si>
  <si>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</si>
  <si>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</si>
  <si>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</si>
  <si>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</si>
  <si>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</si>
  <si>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</si>
  <si>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</si>
  <si>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</si>
  <si>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</si>
  <si>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</si>
  <si>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</si>
  <si>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</si>
  <si>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</si>
  <si>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</si>
  <si>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</si>
  <si>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</si>
  <si>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</si>
  <si>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</si>
  <si>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</si>
  <si>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</si>
  <si>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</si>
  <si>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</si>
  <si>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</si>
  <si>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</si>
  <si>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</si>
  <si>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</si>
  <si>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</si>
  <si>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</si>
  <si>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</si>
  <si>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</si>
  <si>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</si>
  <si>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</si>
  <si>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</si>
  <si>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</si>
  <si>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</si>
  <si>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</si>
  <si>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</si>
  <si>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</si>
  <si>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</si>
  <si>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</si>
  <si>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</si>
  <si>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</si>
  <si>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</si>
  <si>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</si>
  <si>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</si>
  <si>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</si>
  <si>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</si>
  <si>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</si>
  <si>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</si>
  <si>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</si>
  <si>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</si>
  <si>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</si>
  <si>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</si>
  <si>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</si>
  <si>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</si>
  <si>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</si>
  <si>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</si>
  <si>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</si>
  <si>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</si>
  <si>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</si>
  <si>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</si>
  <si>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</si>
  <si>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</si>
  <si>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</si>
  <si>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</si>
  <si>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</si>
  <si>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</si>
  <si>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</si>
  <si>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</si>
  <si>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</si>
  <si>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</si>
  <si>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</si>
  <si>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</si>
  <si>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</si>
  <si>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</si>
  <si>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</si>
  <si>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</si>
  <si>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</si>
  <si>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</si>
  <si>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</si>
  <si>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</si>
  <si>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</si>
  <si>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</si>
  <si>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</si>
  <si>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</si>
  <si>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</si>
  <si>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</si>
  <si>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</si>
  <si>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</si>
  <si>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</si>
  <si>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</si>
  <si>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</si>
  <si>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</si>
  <si>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</si>
  <si>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</si>
  <si>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</si>
  <si>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</si>
  <si>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</si>
  <si>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</si>
  <si>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</si>
  <si>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</si>
  <si>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</si>
  <si>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</si>
  <si>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</si>
  <si>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</si>
  <si>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</si>
  <si>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</si>
  <si>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</si>
  <si>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</si>
  <si>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</si>
  <si>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</si>
  <si>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</si>
  <si>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</si>
  <si>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</si>
  <si>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</si>
  <si>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</si>
  <si>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</si>
  <si>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</si>
  <si>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</si>
  <si>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</si>
  <si>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</si>
  <si>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</si>
  <si>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</si>
  <si>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</si>
  <si>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</si>
  <si>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</si>
  <si>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</si>
  <si>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</si>
  <si>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</si>
  <si>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</si>
  <si>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</si>
  <si>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</si>
  <si>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</si>
  <si>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</si>
  <si>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</si>
  <si>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</si>
  <si>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</si>
  <si>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</si>
  <si>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</si>
  <si>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</si>
  <si>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</si>
  <si>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</si>
  <si>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</si>
  <si>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</si>
  <si>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</si>
  <si>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</si>
  <si>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</si>
  <si>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</si>
  <si>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</si>
  <si>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</si>
  <si>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</si>
  <si>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</si>
  <si>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</si>
  <si>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</si>
  <si>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</si>
  <si>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</si>
  <si>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</si>
  <si>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</si>
  <si>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</si>
  <si>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</si>
  <si>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</si>
  <si>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</si>
  <si>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</si>
  <si>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</si>
  <si>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</si>
  <si>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</si>
  <si>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</si>
  <si>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</si>
  <si>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</si>
  <si>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</si>
  <si>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</si>
  <si>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</si>
  <si>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</si>
  <si>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</si>
  <si>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</si>
  <si>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</si>
  <si>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</si>
  <si>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</si>
  <si>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</si>
  <si>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</si>
  <si>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</si>
  <si>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</si>
  <si>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</si>
  <si>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</si>
  <si>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</si>
  <si>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</si>
  <si>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</si>
  <si>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</si>
  <si>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</si>
  <si>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</si>
  <si>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</si>
  <si>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</si>
  <si>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</si>
  <si>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</si>
  <si>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</si>
  <si>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</si>
  <si>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</si>
  <si>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</si>
  <si>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</si>
  <si>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</si>
  <si>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</si>
  <si>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</si>
  <si>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</si>
  <si>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</si>
  <si>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</si>
  <si>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</si>
  <si>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</si>
  <si>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</si>
  <si>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</si>
  <si>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</si>
  <si>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</si>
  <si>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</si>
  <si>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</si>
  <si>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</si>
  <si>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</si>
  <si>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</si>
  <si>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</si>
  <si>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</si>
  <si>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</si>
  <si>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</si>
  <si>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</si>
  <si>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</si>
  <si>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</si>
  <si>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</si>
  <si>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</si>
  <si>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</si>
  <si>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</si>
  <si>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</si>
  <si>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</si>
  <si>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</si>
  <si>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</si>
  <si>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</si>
  <si>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</si>
  <si>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</si>
  <si>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</si>
  <si>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</si>
  <si>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</si>
  <si>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</si>
  <si>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</si>
  <si>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</si>
  <si>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</si>
  <si>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</si>
  <si>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</si>
  <si>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</si>
  <si>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</si>
  <si>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</si>
  <si>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</si>
  <si>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</si>
  <si>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</si>
  <si>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</si>
  <si>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</si>
  <si>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</si>
  <si>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</si>
  <si>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</si>
  <si>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</si>
  <si>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</si>
  <si>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</si>
  <si>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</si>
  <si>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</si>
  <si>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</si>
  <si>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</si>
  <si>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</si>
  <si>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</si>
  <si>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</si>
  <si>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</si>
  <si>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</si>
  <si>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</si>
  <si>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</si>
  <si>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</si>
  <si>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</si>
  <si>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</si>
  <si>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</si>
  <si>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</si>
  <si>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</si>
  <si>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</si>
  <si>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</si>
  <si>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</si>
  <si>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</si>
  <si>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</si>
  <si>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</si>
  <si>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</si>
  <si>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</si>
  <si>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</si>
  <si>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</si>
  <si>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</si>
  <si>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</si>
  <si>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</si>
  <si>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</si>
  <si>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</si>
  <si>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</si>
  <si>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</si>
  <si>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</si>
  <si>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</si>
  <si>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</si>
  <si>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</si>
  <si>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</si>
  <si>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</si>
  <si>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</si>
  <si>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</si>
  <si>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</si>
  <si>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</si>
  <si>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</si>
  <si>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</si>
  <si>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</si>
  <si>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</si>
  <si>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</si>
  <si>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</si>
  <si>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</si>
  <si>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</si>
  <si>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</si>
  <si>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</si>
  <si>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</si>
  <si>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</si>
  <si>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</si>
  <si>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</si>
  <si>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</si>
  <si>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</si>
  <si>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</si>
  <si>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</si>
  <si>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</si>
  <si>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</si>
  <si>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</si>
  <si>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</si>
  <si>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</si>
  <si>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</si>
  <si>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</si>
  <si>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</si>
  <si>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</si>
  <si>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</si>
  <si>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</si>
  <si>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</si>
  <si>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</si>
  <si>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</si>
  <si>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</si>
  <si>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</si>
  <si>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</si>
  <si>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</si>
  <si>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</si>
  <si>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</si>
  <si>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</si>
  <si>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</si>
  <si>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</si>
  <si>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</si>
  <si>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</si>
  <si>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</si>
  <si>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</si>
  <si>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</si>
  <si>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</si>
  <si>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</si>
  <si>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</si>
  <si>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</si>
  <si>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</si>
  <si>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</si>
  <si>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</si>
  <si>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</si>
  <si>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</si>
  <si>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</si>
  <si>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</si>
  <si>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</si>
  <si>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</si>
  <si>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</si>
  <si>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</si>
  <si>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</si>
  <si>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</si>
  <si>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</si>
  <si>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</si>
  <si>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</si>
  <si>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</si>
  <si>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</si>
  <si>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</si>
  <si>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</si>
  <si>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</si>
  <si>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</si>
  <si>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</si>
  <si>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</si>
  <si>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</si>
  <si>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</si>
  <si>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</si>
  <si>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</si>
  <si>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</si>
  <si>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</si>
  <si>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</si>
  <si>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</si>
  <si>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</si>
  <si>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</si>
  <si>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</si>
  <si>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</si>
  <si>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</si>
  <si>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</si>
  <si>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</si>
  <si>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</si>
  <si>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</si>
  <si>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</si>
  <si>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</si>
  <si>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</si>
  <si>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</si>
  <si>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</si>
  <si>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</si>
  <si>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</si>
  <si>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</si>
  <si>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</si>
  <si>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</si>
  <si>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</si>
  <si>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</si>
  <si>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</si>
  <si>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</si>
  <si>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</si>
  <si>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</si>
  <si>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</si>
  <si>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</si>
  <si>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</si>
  <si>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</si>
  <si>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</si>
  <si>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</si>
  <si>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</si>
  <si>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</si>
  <si>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</si>
  <si>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</si>
  <si>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</si>
  <si>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</si>
  <si>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</si>
  <si>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</si>
  <si>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</si>
  <si>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</si>
  <si>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</si>
  <si>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</si>
  <si>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</si>
  <si>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</si>
  <si>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</si>
  <si>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</si>
  <si>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</si>
  <si>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</si>
  <si>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</si>
  <si>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</si>
  <si>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</si>
  <si>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</si>
  <si>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</si>
  <si>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</si>
  <si>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</si>
  <si>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</si>
  <si>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</si>
  <si>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</si>
  <si>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</si>
  <si>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</si>
  <si>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</si>
  <si>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</si>
  <si>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</si>
  <si>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</si>
  <si>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</si>
  <si>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</si>
  <si>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</si>
  <si>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</si>
  <si>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</si>
  <si>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</si>
  <si>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</si>
  <si>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</si>
  <si>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</si>
  <si>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</si>
  <si>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</si>
  <si>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</si>
  <si>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</si>
  <si>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</si>
  <si>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</si>
  <si>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</si>
  <si>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</si>
  <si>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</si>
  <si>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</si>
  <si>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</si>
  <si>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</si>
  <si>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</si>
  <si>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</si>
  <si>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</si>
  <si>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</si>
  <si>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</si>
  <si>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</si>
  <si>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</si>
  <si>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</si>
  <si>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</si>
  <si>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</si>
  <si>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</si>
  <si>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</si>
  <si>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</si>
  <si>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</si>
  <si>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</si>
  <si>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</si>
  <si>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</si>
  <si>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</si>
  <si>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</si>
  <si>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</si>
  <si>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</si>
  <si>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</si>
  <si>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</si>
  <si>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</si>
  <si>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</si>
  <si>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</si>
  <si>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</si>
  <si>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</si>
  <si>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</si>
  <si>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</si>
  <si>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</si>
  <si>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</si>
  <si>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</si>
  <si>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</si>
  <si>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</si>
  <si>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</si>
  <si>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</si>
  <si>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</si>
  <si>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</si>
  <si>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</si>
  <si>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</si>
  <si>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</si>
  <si>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</si>
  <si>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</si>
  <si>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</si>
  <si>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</si>
  <si>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</si>
  <si>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</si>
  <si>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</si>
  <si>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</si>
  <si>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</si>
  <si>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</si>
  <si>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</si>
  <si>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</si>
  <si>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</si>
  <si>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</si>
  <si>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</si>
  <si>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</si>
  <si>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</si>
  <si>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</si>
  <si>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</si>
  <si>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</si>
  <si>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</si>
  <si>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</si>
  <si>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</si>
  <si>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</si>
  <si>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</si>
  <si>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</si>
  <si>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</si>
  <si>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</si>
  <si>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</si>
  <si>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</si>
  <si>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</si>
  <si>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</si>
  <si>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</si>
  <si>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</si>
  <si>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</si>
  <si>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</si>
  <si>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</si>
  <si>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</si>
  <si>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</si>
  <si>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</si>
  <si>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</si>
  <si>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</si>
  <si>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</si>
  <si>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</si>
  <si>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</si>
  <si>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</si>
  <si>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</si>
  <si>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</si>
  <si>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</si>
  <si>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</si>
  <si>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</si>
  <si>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</si>
  <si>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</si>
  <si>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</si>
  <si>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</si>
  <si>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</si>
  <si>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</si>
  <si>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</si>
  <si>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</si>
  <si>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</si>
  <si>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</si>
  <si>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</si>
  <si>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</si>
  <si>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</si>
  <si>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</si>
  <si>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</si>
  <si>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</si>
  <si>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</si>
  <si>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</si>
  <si>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</si>
  <si>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</si>
  <si>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</si>
  <si>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</si>
  <si>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</si>
  <si>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</si>
  <si>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</si>
  <si>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</si>
  <si>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</si>
  <si>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</si>
  <si>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</si>
  <si>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</si>
  <si>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</si>
  <si>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</si>
  <si>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</si>
  <si>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</si>
  <si>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</si>
  <si>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</si>
  <si>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</si>
  <si>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</si>
  <si>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</si>
  <si>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</si>
  <si>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</si>
  <si>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</si>
  <si>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</si>
  <si>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</si>
  <si>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</si>
  <si>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</si>
  <si>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</si>
  <si>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</si>
  <si>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</si>
  <si>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</si>
  <si>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</si>
  <si>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</si>
  <si>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</si>
  <si>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</si>
  <si>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</si>
  <si>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</si>
  <si>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</si>
  <si>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</si>
  <si>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</si>
  <si>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</si>
  <si>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</si>
  <si>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</si>
  <si>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</si>
  <si>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</si>
  <si>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</si>
  <si>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</si>
  <si>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</si>
  <si>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</si>
  <si>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</si>
  <si>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</si>
  <si>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</si>
  <si>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</si>
  <si>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</si>
  <si>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</si>
  <si>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</si>
  <si>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</si>
  <si>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</si>
  <si>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</si>
  <si>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</si>
  <si>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</si>
  <si>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</si>
  <si>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</si>
  <si>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</si>
  <si>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</si>
  <si>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</si>
  <si>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</si>
  <si>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</si>
  <si>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</si>
  <si>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</si>
  <si>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</si>
  <si>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</si>
  <si>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</si>
  <si>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</si>
  <si>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</si>
  <si>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</si>
  <si>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</si>
  <si>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</si>
  <si>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</si>
  <si>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</si>
  <si>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</si>
  <si>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</si>
  <si>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</si>
  <si>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</si>
  <si>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</si>
  <si>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</si>
  <si>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</si>
  <si>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</si>
  <si>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</si>
  <si>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</si>
  <si>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</si>
  <si>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</si>
  <si>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</si>
  <si>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</si>
  <si>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</si>
  <si>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</si>
  <si>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</si>
  <si>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</si>
  <si>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</si>
  <si>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</si>
  <si>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</si>
  <si>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</si>
  <si>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</si>
  <si>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</si>
  <si>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</si>
  <si>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</si>
  <si>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</si>
  <si>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</si>
  <si>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</si>
  <si>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</si>
  <si>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</si>
  <si>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</si>
  <si>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</si>
  <si>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</si>
  <si>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</si>
  <si>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</si>
  <si>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</si>
  <si>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</si>
  <si>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</si>
  <si>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</si>
  <si>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</si>
  <si>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</si>
  <si>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</si>
  <si>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</si>
  <si>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</si>
  <si>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</si>
  <si>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</si>
  <si>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</si>
  <si>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</si>
  <si>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</si>
  <si>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</si>
  <si>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</si>
  <si>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</si>
  <si>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</si>
  <si>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</si>
  <si>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</si>
  <si>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</si>
  <si>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</si>
  <si>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</si>
  <si>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</si>
  <si>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</si>
  <si>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</si>
  <si>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</si>
  <si>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</si>
  <si>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</si>
  <si>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</si>
  <si>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</si>
  <si>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</si>
  <si>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</si>
  <si>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</si>
  <si>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</si>
  <si>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</si>
  <si>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</si>
  <si>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</si>
  <si>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</si>
  <si>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</si>
  <si>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</si>
  <si>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</si>
  <si>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</si>
  <si>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</si>
  <si>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</si>
  <si>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</si>
  <si>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</si>
  <si>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</si>
  <si>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</si>
  <si>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</si>
  <si>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</si>
  <si>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</si>
  <si>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</si>
  <si>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</si>
  <si>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</si>
  <si>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</si>
  <si>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</si>
  <si>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</si>
  <si>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</si>
  <si>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</si>
  <si>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</si>
  <si>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</si>
  <si>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</si>
  <si>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</si>
  <si>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</si>
  <si>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</si>
  <si>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</si>
  <si>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</si>
  <si>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</si>
  <si>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</si>
  <si>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</si>
  <si>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</si>
  <si>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</si>
  <si>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</si>
  <si>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</si>
  <si>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</si>
  <si>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</si>
  <si>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</si>
  <si>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</si>
  <si>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</si>
  <si>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</si>
  <si>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</si>
  <si>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</si>
  <si>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</si>
  <si>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</si>
  <si>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</si>
  <si>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</si>
  <si>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</si>
  <si>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</si>
  <si>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</si>
  <si>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</si>
  <si>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</si>
  <si>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</si>
  <si>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</si>
  <si>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</si>
  <si>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</si>
  <si>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</si>
  <si>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</si>
  <si>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</si>
  <si>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</si>
  <si>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</si>
  <si>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</si>
  <si>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</si>
  <si>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</si>
  <si>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</si>
  <si>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</si>
  <si>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</si>
  <si>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</si>
  <si>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</si>
  <si>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</si>
  <si>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</si>
  <si>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</si>
  <si>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</si>
  <si>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</si>
  <si>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</si>
  <si>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</si>
  <si>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</si>
  <si>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</si>
  <si>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</si>
  <si>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</si>
  <si>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</si>
  <si>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</si>
  <si>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</si>
  <si>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</si>
  <si>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</si>
  <si>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</si>
  <si>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</si>
  <si>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</si>
  <si>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</si>
  <si>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</si>
  <si>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</si>
  <si>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</si>
  <si>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</si>
  <si>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</si>
  <si>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</si>
  <si>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</si>
  <si>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</si>
  <si>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</si>
  <si>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</si>
  <si>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</si>
  <si>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</si>
  <si>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</si>
  <si>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</si>
  <si>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</si>
  <si>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</si>
  <si>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</si>
  <si>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</si>
  <si>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</si>
  <si>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</si>
  <si>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</si>
  <si>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</si>
  <si>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</si>
  <si>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</si>
  <si>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</si>
  <si>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</si>
  <si>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</si>
  <si>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</si>
  <si>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</si>
  <si>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</si>
  <si>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</si>
  <si>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</si>
  <si>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</si>
  <si>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</si>
  <si>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</si>
  <si>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</si>
  <si>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</si>
  <si>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</si>
  <si>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</si>
  <si>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</si>
  <si>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</si>
  <si>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</si>
  <si>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</si>
  <si>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</si>
  <si>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</si>
  <si>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</si>
  <si>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</si>
  <si>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</si>
  <si>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</si>
  <si>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</si>
  <si>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</si>
  <si>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</si>
  <si>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</si>
  <si>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</si>
  <si>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</si>
  <si>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</si>
  <si>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</si>
  <si>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</si>
  <si>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</si>
  <si>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</si>
  <si>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</si>
  <si>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</si>
  <si>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</si>
  <si>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</si>
  <si>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</si>
  <si>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</si>
  <si>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</si>
  <si>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</si>
  <si>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</si>
  <si>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</si>
  <si>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</si>
  <si>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</si>
  <si>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</si>
  <si>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</si>
  <si>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</si>
  <si>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</si>
  <si>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</si>
  <si>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</si>
  <si>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</si>
  <si>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</si>
  <si>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</si>
  <si>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</si>
  <si>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</si>
  <si>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</si>
  <si>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</si>
  <si>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</si>
  <si>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</si>
  <si>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</si>
  <si>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</si>
  <si>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</si>
  <si>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</si>
  <si>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</si>
  <si>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</si>
  <si>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</si>
  <si>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</si>
  <si>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</si>
  <si>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</si>
  <si>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</si>
  <si>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</si>
  <si>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</si>
  <si>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</si>
  <si>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</si>
  <si>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</si>
  <si>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</si>
  <si>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</si>
  <si>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</si>
  <si>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</si>
  <si>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</si>
  <si>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</si>
  <si>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</si>
  <si>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</si>
  <si>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</si>
  <si>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</si>
  <si>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</si>
  <si>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</si>
  <si>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</si>
  <si>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</si>
  <si>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</si>
  <si>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</si>
  <si>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</si>
  <si>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</si>
  <si>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</si>
  <si>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</si>
  <si>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</si>
  <si>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</si>
  <si>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</si>
  <si>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</si>
  <si>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</si>
  <si>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</si>
  <si>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</si>
  <si>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</si>
  <si>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</si>
  <si>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</si>
  <si>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</si>
  <si>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</si>
  <si>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</si>
  <si>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</si>
  <si>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</si>
  <si>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</si>
  <si>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</si>
  <si>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</si>
  <si>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</si>
  <si>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</si>
  <si>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</si>
  <si>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</si>
  <si>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</si>
  <si>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</si>
  <si>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</si>
  <si>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</si>
  <si>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</si>
  <si>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</si>
  <si>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</si>
  <si>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</si>
  <si>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</si>
  <si>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</si>
  <si>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</si>
  <si>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</si>
  <si>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</si>
  <si>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</si>
  <si>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</si>
  <si>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</si>
  <si>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</si>
  <si>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</si>
  <si>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</si>
  <si>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</si>
  <si>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</si>
  <si>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</si>
  <si>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</si>
  <si>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</si>
  <si>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</si>
  <si>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</si>
  <si>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</si>
  <si>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</si>
  <si>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</si>
  <si>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</si>
  <si>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</si>
  <si>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</si>
  <si>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</si>
  <si>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</si>
  <si>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</si>
  <si>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</si>
  <si>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</si>
  <si>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</si>
  <si>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</si>
  <si>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</si>
  <si>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</si>
  <si>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</si>
  <si>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</si>
  <si>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</si>
  <si>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</si>
  <si>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</si>
  <si>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</si>
  <si>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</si>
  <si>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</si>
  <si>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</si>
  <si>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</si>
  <si>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</si>
  <si>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</si>
  <si>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</si>
  <si>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</si>
  <si>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</si>
  <si>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</si>
  <si>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</si>
  <si>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</si>
  <si>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</si>
  <si>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</si>
  <si>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</si>
  <si>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</si>
  <si>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</si>
  <si>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</si>
  <si>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</si>
  <si>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</si>
  <si>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</si>
  <si>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</si>
  <si>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</si>
  <si>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</si>
  <si>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</si>
  <si>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</si>
  <si>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</si>
  <si>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</si>
  <si>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</si>
  <si>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</si>
  <si>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</si>
  <si>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</si>
  <si>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</si>
  <si>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</si>
  <si>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</si>
  <si>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</si>
  <si>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</si>
  <si>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</si>
  <si>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</si>
  <si>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</si>
  <si>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</si>
  <si>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</si>
  <si>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</si>
  <si>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</si>
  <si>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</si>
  <si>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</si>
  <si>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</si>
  <si>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</si>
  <si>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</si>
  <si>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</si>
  <si>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</si>
  <si>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</si>
  <si>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</si>
  <si>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</si>
  <si>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</si>
  <si>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</si>
  <si>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</si>
  <si>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</si>
  <si>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</si>
  <si>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</si>
  <si>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</si>
  <si>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</si>
  <si>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</si>
  <si>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</si>
  <si>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</si>
  <si>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</si>
  <si>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</si>
  <si>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</si>
  <si>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</si>
  <si>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</si>
  <si>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</si>
  <si>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</si>
  <si>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</si>
  <si>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</si>
  <si>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</si>
  <si>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</si>
  <si>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</si>
  <si>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</si>
  <si>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</si>
  <si>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</si>
  <si>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</si>
  <si>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</si>
  <si>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</si>
  <si>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</si>
  <si>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</si>
  <si>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</si>
  <si>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</si>
  <si>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</si>
  <si>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</si>
  <si>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</si>
  <si>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</si>
  <si>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</si>
  <si>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</si>
  <si>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</si>
  <si>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</si>
  <si>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</si>
  <si>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</si>
  <si>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</si>
  <si>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</si>
  <si>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</si>
  <si>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</si>
  <si>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</si>
  <si>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</si>
  <si>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</si>
  <si>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</si>
  <si>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</si>
  <si>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</si>
  <si>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</si>
  <si>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</si>
  <si>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</si>
  <si>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</si>
  <si>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</si>
  <si>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</si>
  <si>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</si>
  <si>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</si>
  <si>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</si>
  <si>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</si>
  <si>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</si>
  <si>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</si>
  <si>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</si>
  <si>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</si>
  <si>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</si>
  <si>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</si>
  <si>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</si>
  <si>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</si>
  <si>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</si>
  <si>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</si>
  <si>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</si>
  <si>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</si>
  <si>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</si>
  <si>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</si>
  <si>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</si>
  <si>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</si>
  <si>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</si>
  <si>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</si>
  <si>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</si>
  <si>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</si>
  <si>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</si>
  <si>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</si>
  <si>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</si>
  <si>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</si>
  <si>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</si>
  <si>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</si>
  <si>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</si>
  <si>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</si>
  <si>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</si>
  <si>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</si>
  <si>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</si>
  <si>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</si>
  <si>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</si>
  <si>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</si>
  <si>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</si>
  <si>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</si>
  <si>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</si>
  <si>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</si>
  <si>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</si>
  <si>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</si>
  <si>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</si>
  <si>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</si>
  <si>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</si>
  <si>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</si>
  <si>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</si>
  <si>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</si>
  <si>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</si>
  <si>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</si>
  <si>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</si>
  <si>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</si>
  <si>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</si>
  <si>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</si>
  <si>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</si>
  <si>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</si>
  <si>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</si>
  <si>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</si>
  <si>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</si>
  <si>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</si>
  <si>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</si>
  <si>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</si>
  <si>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</si>
  <si>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</si>
  <si>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</si>
  <si>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</si>
  <si>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</si>
  <si>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</si>
  <si>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</si>
  <si>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</si>
  <si>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</si>
  <si>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</si>
  <si>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</si>
  <si>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</si>
  <si>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</si>
  <si>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</si>
  <si>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</si>
  <si>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</si>
  <si>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</si>
  <si>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</si>
  <si>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</si>
  <si>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</si>
  <si>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</si>
  <si>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</si>
  <si>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</si>
  <si>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</si>
  <si>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</si>
  <si>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</si>
  <si>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</si>
  <si>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</si>
  <si>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</si>
  <si>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</si>
  <si>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</si>
  <si>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</si>
  <si>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</si>
  <si>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</si>
  <si>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</si>
  <si>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</si>
  <si>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</si>
  <si>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</si>
  <si>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</si>
  <si>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</si>
  <si>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</si>
  <si>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</si>
  <si>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</si>
  <si>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</si>
  <si>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</si>
  <si>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</si>
  <si>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</si>
  <si>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</si>
  <si>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</si>
  <si>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</si>
  <si>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</si>
  <si>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</si>
  <si>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</si>
  <si>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</si>
  <si>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</si>
  <si>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</si>
  <si>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</si>
  <si>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</si>
  <si>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</si>
  <si>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</si>
  <si>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</si>
  <si>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</si>
  <si>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</si>
  <si>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</si>
  <si>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</si>
  <si>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</si>
  <si>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</si>
  <si>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</si>
  <si>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</si>
  <si>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</si>
  <si>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</si>
  <si>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</si>
  <si>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</si>
  <si>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</si>
  <si>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</si>
  <si>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</si>
  <si>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</si>
  <si>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</si>
  <si>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</si>
  <si>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</si>
  <si>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</si>
  <si>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</si>
  <si>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</si>
  <si>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</si>
  <si>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</si>
  <si>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</si>
  <si>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</si>
  <si>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</si>
  <si>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</si>
  <si>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</si>
  <si>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</si>
  <si>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</si>
  <si>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</si>
  <si>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</si>
  <si>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</si>
  <si>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</si>
  <si>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</si>
  <si>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</si>
  <si>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</si>
  <si>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</si>
  <si>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</si>
  <si>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</si>
  <si>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</si>
  <si>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</si>
  <si>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</si>
  <si>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</si>
  <si>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</si>
  <si>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</si>
  <si>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</si>
  <si>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</si>
  <si>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</si>
  <si>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</si>
  <si>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</si>
  <si>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</si>
  <si>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</si>
  <si>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</si>
  <si>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</si>
  <si>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</si>
  <si>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</si>
  <si>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</si>
  <si>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</si>
  <si>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</si>
  <si>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</si>
  <si>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</si>
  <si>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</si>
  <si>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</si>
  <si>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</si>
  <si>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</si>
  <si>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</si>
  <si>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</si>
  <si>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</si>
  <si>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</si>
  <si>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</si>
  <si>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</si>
  <si>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</si>
  <si>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</si>
  <si>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</si>
  <si>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</si>
  <si>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</si>
  <si>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</si>
  <si>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</si>
  <si>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</si>
  <si>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</si>
  <si>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</si>
  <si>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</si>
  <si>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</si>
  <si>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</si>
  <si>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</si>
  <si>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</si>
  <si>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</si>
  <si>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</si>
  <si>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</si>
  <si>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</si>
  <si>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</si>
  <si>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</si>
  <si>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</si>
  <si>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</si>
  <si>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</si>
  <si>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</si>
  <si>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</si>
  <si>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</si>
  <si>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</si>
  <si>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</si>
  <si>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</si>
  <si>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</si>
  <si>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</si>
  <si>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</si>
  <si>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</si>
  <si>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</si>
  <si>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</si>
  <si>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</si>
  <si>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</si>
  <si>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</si>
  <si>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</si>
  <si>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</si>
  <si>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</si>
  <si>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</si>
  <si>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</si>
  <si>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</si>
  <si>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</si>
  <si>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</si>
  <si>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</si>
  <si>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</si>
  <si>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</si>
  <si>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</si>
  <si>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</si>
  <si>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</si>
  <si>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</si>
  <si>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</si>
  <si>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</si>
  <si>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</si>
  <si>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</si>
  <si>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</si>
  <si>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</si>
  <si>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</si>
  <si>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</si>
  <si>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</si>
  <si>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</si>
  <si>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</si>
  <si>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</si>
  <si>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</si>
  <si>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</si>
  <si>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</si>
  <si>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</si>
  <si>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</si>
  <si>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</si>
  <si>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</si>
  <si>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</si>
  <si>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</si>
  <si>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</si>
  <si>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</si>
  <si>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</si>
  <si>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</si>
  <si>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</si>
  <si>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</si>
  <si>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</si>
  <si>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</si>
  <si>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</si>
  <si>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</si>
  <si>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</si>
  <si>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</si>
  <si>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</si>
  <si>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</si>
  <si>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</si>
  <si>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</si>
  <si>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</si>
  <si>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</si>
  <si>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</si>
  <si>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</si>
  <si>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</si>
  <si>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</si>
  <si>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</si>
  <si>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</si>
  <si>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</si>
  <si>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</si>
  <si>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</si>
  <si>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</si>
  <si>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</si>
  <si>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</si>
  <si>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</si>
  <si>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</si>
  <si>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</si>
  <si>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</si>
  <si>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</si>
  <si>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</si>
  <si>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</si>
  <si>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</si>
  <si>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</si>
  <si>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</si>
  <si>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</si>
  <si>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</si>
  <si>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</si>
  <si>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</si>
  <si>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</si>
  <si>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</si>
  <si>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</si>
  <si>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</si>
  <si>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</si>
  <si>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</si>
  <si>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</si>
  <si>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</si>
  <si>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</si>
  <si>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</si>
  <si>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</si>
  <si>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</si>
  <si>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</si>
  <si>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</si>
  <si>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</si>
  <si>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</si>
  <si>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</si>
  <si>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</si>
  <si>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</si>
  <si>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</si>
  <si>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</si>
  <si>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</si>
  <si>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</si>
  <si>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</si>
  <si>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</si>
  <si>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</si>
  <si>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</si>
  <si>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</si>
  <si>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</si>
  <si>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</si>
  <si>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</si>
  <si>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</si>
  <si>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</si>
  <si>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</si>
  <si>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</si>
  <si>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</si>
  <si>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</si>
  <si>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</si>
  <si>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</si>
  <si>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</si>
  <si>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</si>
  <si>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</si>
  <si>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</si>
  <si>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</si>
  <si>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</si>
  <si>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</si>
  <si>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</si>
  <si>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</si>
  <si>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</si>
  <si>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</si>
  <si>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</si>
  <si>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</si>
  <si>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</si>
  <si>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</si>
  <si>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</si>
  <si>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</si>
  <si>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</si>
  <si>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</si>
  <si>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</si>
  <si>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</si>
  <si>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</si>
  <si>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</si>
  <si>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</si>
  <si>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</si>
  <si>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</si>
  <si>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</si>
  <si>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</si>
  <si>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</si>
  <si>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</si>
  <si>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</si>
  <si>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</si>
  <si>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</si>
  <si>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</si>
  <si>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</si>
  <si>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</si>
  <si>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</si>
  <si>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</si>
  <si>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</si>
  <si>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</si>
  <si>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</si>
  <si>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</si>
  <si>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</si>
  <si>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</si>
  <si>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</si>
  <si>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</si>
  <si>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</si>
  <si>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</si>
  <si>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</si>
  <si>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</si>
  <si>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</si>
  <si>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</si>
  <si>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</si>
  <si>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</si>
  <si>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</si>
  <si>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</si>
  <si>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</si>
  <si>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</si>
  <si>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</si>
  <si>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</si>
  <si>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</si>
  <si>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</si>
  <si>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</si>
  <si>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</si>
  <si>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</si>
  <si>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</si>
  <si>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</si>
  <si>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</si>
  <si>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</si>
  <si>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</si>
  <si>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</si>
  <si>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</si>
  <si>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</si>
  <si>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</si>
  <si>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</si>
  <si>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</si>
  <si>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</si>
  <si>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</si>
  <si>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</si>
  <si>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</si>
  <si>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</si>
  <si>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</si>
  <si>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</si>
  <si>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</si>
  <si>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</si>
  <si>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</si>
  <si>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</si>
  <si>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</si>
  <si>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</si>
  <si>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</si>
  <si>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</si>
  <si>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</si>
  <si>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</si>
  <si>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</si>
  <si>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</si>
  <si>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</si>
  <si>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</si>
  <si>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</si>
  <si>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</si>
  <si>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</si>
  <si>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</si>
  <si>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</si>
  <si>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</si>
  <si>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</si>
  <si>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</si>
  <si>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</si>
  <si>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</si>
  <si>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</si>
  <si>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</si>
  <si>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</si>
  <si>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</si>
  <si>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</si>
  <si>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</si>
  <si>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</si>
  <si>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</si>
  <si>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</si>
  <si>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</si>
  <si>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</si>
  <si>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</si>
  <si>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</si>
  <si>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</si>
  <si>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</si>
  <si>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</si>
  <si>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</si>
  <si>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</si>
  <si>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</si>
  <si>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</si>
  <si>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</si>
  <si>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</si>
  <si>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</si>
  <si>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</si>
  <si>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</si>
  <si>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</si>
  <si>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</si>
  <si>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</si>
  <si>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</si>
  <si>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</si>
  <si>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</si>
  <si>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</si>
  <si>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</si>
  <si>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</si>
  <si>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</si>
  <si>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</si>
  <si>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</si>
  <si>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</si>
  <si>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</si>
  <si>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</si>
  <si>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</si>
  <si>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</si>
  <si>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</si>
  <si>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</si>
  <si>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</si>
  <si>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</si>
  <si>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</si>
  <si>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</si>
  <si>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</si>
  <si>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</si>
  <si>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</si>
  <si>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</si>
  <si>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</si>
  <si>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</si>
  <si>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</si>
  <si>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</si>
  <si>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</si>
  <si>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</si>
  <si>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</si>
  <si>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</si>
  <si>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</si>
  <si>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</si>
  <si>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</si>
  <si>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</si>
  <si>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</si>
  <si>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</si>
  <si>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</si>
  <si>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</si>
  <si>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</si>
  <si>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</si>
  <si>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</si>
  <si>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</si>
  <si>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</si>
  <si>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</si>
  <si>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</si>
  <si>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</si>
  <si>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</si>
  <si>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</si>
  <si>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</si>
  <si>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</si>
  <si>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</si>
  <si>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</si>
  <si>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</si>
  <si>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</si>
  <si>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</si>
  <si>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</si>
  <si>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</si>
  <si>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</si>
  <si>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</si>
  <si>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</si>
  <si>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</si>
  <si>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</si>
  <si>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</si>
  <si>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</si>
  <si>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</si>
  <si>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</si>
  <si>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</si>
  <si>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</si>
  <si>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</si>
  <si>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</si>
  <si>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</si>
  <si>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</si>
  <si>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</si>
  <si>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</si>
  <si>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</si>
  <si>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</si>
  <si>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</si>
  <si>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</si>
  <si>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</si>
  <si>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</si>
  <si>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</si>
  <si>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</si>
  <si>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</si>
  <si>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</si>
  <si>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</si>
  <si>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</si>
  <si>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</si>
  <si>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</si>
  <si>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</si>
  <si>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</si>
  <si>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</si>
  <si>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</si>
  <si>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</si>
  <si>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</si>
  <si>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</si>
  <si>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</si>
  <si>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</si>
  <si>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</si>
  <si>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</si>
  <si>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</si>
  <si>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</si>
  <si>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</si>
  <si>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</si>
  <si>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</si>
  <si>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</si>
  <si>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</si>
  <si>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</si>
  <si>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</si>
  <si>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</si>
  <si>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</si>
  <si>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</si>
  <si>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</si>
  <si>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</si>
  <si>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</si>
  <si>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</si>
  <si>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</si>
  <si>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</si>
  <si>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</si>
  <si>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</si>
  <si>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</si>
  <si>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</si>
  <si>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</si>
  <si>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</si>
  <si>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</si>
  <si>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</si>
  <si>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</si>
  <si>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</si>
  <si>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</si>
  <si>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</si>
  <si>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</si>
  <si>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</si>
  <si>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</si>
  <si>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</si>
  <si>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</si>
  <si>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</si>
  <si>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</si>
  <si>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</si>
  <si>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</si>
  <si>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</si>
  <si>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</si>
  <si>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</si>
  <si>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</si>
  <si>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</si>
  <si>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</si>
  <si>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</si>
  <si>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</si>
  <si>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</si>
  <si>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</si>
  <si>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</si>
  <si>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</si>
  <si>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</si>
  <si>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</si>
  <si>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</si>
  <si>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</si>
  <si>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</si>
  <si>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</si>
  <si>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</si>
  <si>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</si>
  <si>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</si>
  <si>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</si>
  <si>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</si>
  <si>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</si>
  <si>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</si>
  <si>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</si>
  <si>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</si>
  <si>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</si>
  <si>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</si>
  <si>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</si>
  <si>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</si>
  <si>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</si>
  <si>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</si>
  <si>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</si>
  <si>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</si>
  <si>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</si>
  <si>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</si>
  <si>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</si>
  <si>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</si>
  <si>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</si>
  <si>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</si>
  <si>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</si>
  <si>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</si>
  <si>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</si>
  <si>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</si>
  <si>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</si>
  <si>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</si>
  <si>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</si>
  <si>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</si>
  <si>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</si>
  <si>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</si>
  <si>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</si>
  <si>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</si>
  <si>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</si>
  <si>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</si>
  <si>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</si>
  <si>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</si>
  <si>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</si>
  <si>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</si>
  <si>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</si>
  <si>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</si>
  <si>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</si>
  <si>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</si>
  <si>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</si>
  <si>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</si>
  <si>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</si>
  <si>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</si>
  <si>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</si>
  <si>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</si>
  <si>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</si>
  <si>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</si>
  <si>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</si>
  <si>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</si>
  <si>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</si>
  <si>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</si>
  <si>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</si>
  <si>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</si>
  <si>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</si>
  <si>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</si>
  <si>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</si>
  <si>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</si>
  <si>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</si>
  <si>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</si>
  <si>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</si>
  <si>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</si>
  <si>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</si>
  <si>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</si>
  <si>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</si>
  <si>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</si>
  <si>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</si>
  <si>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</si>
  <si>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</si>
  <si>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</si>
  <si>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</si>
  <si>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</si>
  <si>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</si>
  <si>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</si>
  <si>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</si>
  <si>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</si>
  <si>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</si>
  <si>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</si>
  <si>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</si>
  <si>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</si>
  <si>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</si>
  <si>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</si>
  <si>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</si>
  <si>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</si>
  <si>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</si>
  <si>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</si>
  <si>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</si>
  <si>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</si>
  <si>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</si>
  <si>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</si>
  <si>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</si>
  <si>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</si>
  <si>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</si>
  <si>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</si>
  <si>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</si>
  <si>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</si>
  <si>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</si>
  <si>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</si>
  <si>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</si>
  <si>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</si>
  <si>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</si>
  <si>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</si>
  <si>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</si>
  <si>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</si>
  <si>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</si>
  <si>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</si>
  <si>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</si>
  <si>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</si>
  <si>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</si>
  <si>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</si>
  <si>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</si>
  <si>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</si>
  <si>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</si>
  <si>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</si>
  <si>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</si>
  <si>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</si>
  <si>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</si>
  <si>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</si>
  <si>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</si>
  <si>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</si>
  <si>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</si>
  <si>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</si>
  <si>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</si>
  <si>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</si>
  <si>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</si>
  <si>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</si>
  <si>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</si>
  <si>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</si>
  <si>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</si>
  <si>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</si>
  <si>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</si>
  <si>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</si>
  <si>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</si>
  <si>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</si>
  <si>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</si>
  <si>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</si>
  <si>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</si>
  <si>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</si>
  <si>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</si>
  <si>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</si>
  <si>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</si>
  <si>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</si>
  <si>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</si>
  <si>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</si>
  <si>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</si>
  <si>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</si>
  <si>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</si>
  <si>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</si>
  <si>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</si>
  <si>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</si>
  <si>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</si>
  <si>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</si>
  <si>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</si>
  <si>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</si>
  <si>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</si>
  <si>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</si>
  <si>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</si>
  <si>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</si>
  <si>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</si>
  <si>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</si>
  <si>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</si>
  <si>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</si>
  <si>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</si>
  <si>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</si>
  <si>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</si>
  <si>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</si>
  <si>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</si>
  <si>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</si>
  <si>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</si>
  <si>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</si>
  <si>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</si>
  <si>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</si>
  <si>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</si>
  <si>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</si>
  <si>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</si>
  <si>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</si>
  <si>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</si>
  <si>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</si>
  <si>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</si>
  <si>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</si>
  <si>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</si>
  <si>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</si>
  <si>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</si>
  <si>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</si>
  <si>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</si>
  <si>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</si>
  <si>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</si>
  <si>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</si>
  <si>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</si>
  <si>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</si>
  <si>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</si>
  <si>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</si>
  <si>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</si>
  <si>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</si>
  <si>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</si>
  <si>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</si>
  <si>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</si>
  <si>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</si>
  <si>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</si>
  <si>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</si>
  <si>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</si>
  <si>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</si>
  <si>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</si>
  <si>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</si>
  <si>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</si>
  <si>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</si>
  <si>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</si>
  <si>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</si>
  <si>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</si>
  <si>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</si>
  <si>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</si>
  <si>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</si>
  <si>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</si>
  <si>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</si>
  <si>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</si>
  <si>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</si>
  <si>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</si>
  <si>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</si>
  <si>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</si>
  <si>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</si>
  <si>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</si>
  <si>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</si>
  <si>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</si>
  <si>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</si>
  <si>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</si>
  <si>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</si>
  <si>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</si>
  <si>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</si>
  <si>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</si>
  <si>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</si>
  <si>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</si>
  <si>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</si>
  <si>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</si>
  <si>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</si>
  <si>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</si>
  <si>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</si>
  <si>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</si>
  <si>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</si>
  <si>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</si>
  <si>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</si>
  <si>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</si>
  <si>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</si>
  <si>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</si>
  <si>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</si>
  <si>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</si>
  <si>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</si>
  <si>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</si>
  <si>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</si>
  <si>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</si>
  <si>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</si>
  <si>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</si>
  <si>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</si>
  <si>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</si>
  <si>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</si>
  <si>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</si>
  <si>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</si>
  <si>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</si>
  <si>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</si>
  <si>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</si>
  <si>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</si>
  <si>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</si>
  <si>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</si>
  <si>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</si>
  <si>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</si>
  <si>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</si>
  <si>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</si>
  <si>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</si>
  <si>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</si>
  <si>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</si>
  <si>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</si>
  <si>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</si>
  <si>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</si>
  <si>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</si>
  <si>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</si>
  <si>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</si>
  <si>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</si>
  <si>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</si>
  <si>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</si>
  <si>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</si>
  <si>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</si>
  <si>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</si>
  <si>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</si>
  <si>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</si>
  <si>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</si>
  <si>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</si>
  <si>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</si>
  <si>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</si>
  <si>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</si>
  <si>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</si>
  <si>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</si>
  <si>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</si>
  <si>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</si>
  <si>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</si>
  <si>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</si>
  <si>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</si>
  <si>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</si>
  <si>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</si>
  <si>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</si>
  <si>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</si>
  <si>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</si>
  <si>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</si>
  <si>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</si>
  <si>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</si>
  <si>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</si>
  <si>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</si>
  <si>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</si>
  <si>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</si>
  <si>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</si>
  <si>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</si>
  <si>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</si>
  <si>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</si>
  <si>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</si>
  <si>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</si>
  <si>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</si>
  <si>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</si>
  <si>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</si>
  <si>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</si>
  <si>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</si>
  <si>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</si>
  <si>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</si>
  <si>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</si>
  <si>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</si>
  <si>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</si>
  <si>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</si>
  <si>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</si>
  <si>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</si>
  <si>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</si>
  <si>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</si>
  <si>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</si>
  <si>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</si>
  <si>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</si>
  <si>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</si>
  <si>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</si>
  <si>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</si>
  <si>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</si>
  <si>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</si>
  <si>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</si>
  <si>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</si>
  <si>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</si>
  <si>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</si>
  <si>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</si>
  <si>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</si>
  <si>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</si>
  <si>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</si>
  <si>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</si>
  <si>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</si>
  <si>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</si>
  <si>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</si>
  <si>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</si>
  <si>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</si>
  <si>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</si>
  <si>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</si>
  <si>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</si>
  <si>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</si>
  <si>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</si>
  <si>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</si>
  <si>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</si>
  <si>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</si>
  <si>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</si>
  <si>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</si>
  <si>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</si>
  <si>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</si>
  <si>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</si>
  <si>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</si>
  <si>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</si>
  <si>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</si>
  <si>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</si>
  <si>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</si>
  <si>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</si>
  <si>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</si>
  <si>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</si>
  <si>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</si>
  <si>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</si>
  <si>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</si>
  <si>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</si>
  <si>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</si>
  <si>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</si>
  <si>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</si>
  <si>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</si>
  <si>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</si>
  <si>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</si>
  <si>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</si>
  <si>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</si>
  <si>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</si>
  <si>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</si>
  <si>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</si>
  <si>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</si>
  <si>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</si>
  <si>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</si>
  <si>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</si>
  <si>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</si>
  <si>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</si>
  <si>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</si>
  <si>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</si>
  <si>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</si>
  <si>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</si>
  <si>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</si>
  <si>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</si>
  <si>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</si>
  <si>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</si>
  <si>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</si>
  <si>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</si>
  <si>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</si>
  <si>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</si>
  <si>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</si>
  <si>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</si>
  <si>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</si>
  <si>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</si>
  <si>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</si>
  <si>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</si>
  <si>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</si>
  <si>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</si>
  <si>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</si>
  <si>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</si>
  <si>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</si>
  <si>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</si>
  <si>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</si>
  <si>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</si>
  <si>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</si>
  <si>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</si>
  <si>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</si>
  <si>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</si>
  <si>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</si>
  <si>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</si>
  <si>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</si>
  <si>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</si>
  <si>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</si>
  <si>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</si>
  <si>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</si>
  <si>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</si>
  <si>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</si>
  <si>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</si>
  <si>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</si>
  <si>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</si>
  <si>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</si>
  <si>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</si>
  <si>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</si>
  <si>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</si>
  <si>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</si>
  <si>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</si>
  <si>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</si>
  <si>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</si>
  <si>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</si>
  <si>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</si>
  <si>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</si>
  <si>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</si>
  <si>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</si>
  <si>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</si>
  <si>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</si>
  <si>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</si>
  <si>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</si>
  <si>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</si>
  <si>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</si>
  <si>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</si>
  <si>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</si>
  <si>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</si>
  <si>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</si>
  <si>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</si>
  <si>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</si>
  <si>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</si>
  <si>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</si>
  <si>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</si>
  <si>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</si>
  <si>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</si>
  <si>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</si>
  <si>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</si>
  <si>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</si>
  <si>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</si>
  <si>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</si>
  <si>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</si>
  <si>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</si>
  <si>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</si>
  <si>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</si>
  <si>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</si>
  <si>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</si>
  <si>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</si>
  <si>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</si>
  <si>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</si>
  <si>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</si>
  <si>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</si>
  <si>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</si>
  <si>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</si>
  <si>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</si>
  <si>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</si>
  <si>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</si>
  <si>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</si>
  <si>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</si>
  <si>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</si>
  <si>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</si>
  <si>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</si>
  <si>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</si>
  <si>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</si>
  <si>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</si>
  <si>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</si>
  <si>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</si>
  <si>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</si>
  <si>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</si>
  <si>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</si>
  <si>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</si>
  <si>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</si>
  <si>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</si>
  <si>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</si>
  <si>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</si>
  <si>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</si>
  <si>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</si>
  <si>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</si>
  <si>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</si>
  <si>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</si>
  <si>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</si>
  <si>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</si>
  <si>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</si>
  <si>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</si>
  <si>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</si>
  <si>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</si>
  <si>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</si>
  <si>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</si>
  <si>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</si>
  <si>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</si>
  <si>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</si>
  <si>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</si>
  <si>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</si>
  <si>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</si>
  <si>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</si>
  <si>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</si>
  <si>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</si>
  <si>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</si>
  <si>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</si>
  <si>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</si>
  <si>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</si>
  <si>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</si>
  <si>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</si>
  <si>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</si>
  <si>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</si>
  <si>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</si>
  <si>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</si>
  <si>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</si>
  <si>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</si>
  <si>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</si>
  <si>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</si>
  <si>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</si>
  <si>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</si>
  <si>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</si>
  <si>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</si>
  <si>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</si>
  <si>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</si>
  <si>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</si>
  <si>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</si>
  <si>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</si>
  <si>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</si>
  <si>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</si>
  <si>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</si>
  <si>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</si>
  <si>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</si>
  <si>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</si>
  <si>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</si>
  <si>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</si>
  <si>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</si>
  <si>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</si>
  <si>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</si>
  <si>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</si>
  <si>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</si>
  <si>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</si>
  <si>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</si>
  <si>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</si>
  <si>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</si>
  <si>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</si>
  <si>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</si>
  <si>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</si>
  <si>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</si>
  <si>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</si>
  <si>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</si>
  <si>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</si>
  <si>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</si>
  <si>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</si>
  <si>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</si>
  <si>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</si>
  <si>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</si>
  <si>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</si>
  <si>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</si>
  <si>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</si>
  <si>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</si>
  <si>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</si>
  <si>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</si>
  <si>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</si>
  <si>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</si>
  <si>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</si>
  <si>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</si>
  <si>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</si>
  <si>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</si>
  <si>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</si>
  <si>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</si>
  <si>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</si>
  <si>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</si>
  <si>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</si>
  <si>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</si>
  <si>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</si>
  <si>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</si>
  <si>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</si>
  <si>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</si>
  <si>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</si>
  <si>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</si>
  <si>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</si>
  <si>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</si>
  <si>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</si>
  <si>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</si>
  <si>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</si>
  <si>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</si>
  <si>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</si>
  <si>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</si>
  <si>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</si>
  <si>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</si>
  <si>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</si>
  <si>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</si>
  <si>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</si>
  <si>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</si>
  <si>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</si>
  <si>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</si>
  <si>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</si>
  <si>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</si>
  <si>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</si>
  <si>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</si>
  <si>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</si>
  <si>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</si>
  <si>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</si>
  <si>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</si>
  <si>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</si>
  <si>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</si>
  <si>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</si>
  <si>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</si>
  <si>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</si>
  <si>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</si>
  <si>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</si>
  <si>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</si>
  <si>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</si>
  <si>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</si>
  <si>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</si>
  <si>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</si>
  <si>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</si>
  <si>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</si>
  <si>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</si>
  <si>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</si>
  <si>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</si>
  <si>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</si>
  <si>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</si>
  <si>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</si>
  <si>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</si>
  <si>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</si>
  <si>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</si>
  <si>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</si>
  <si>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</si>
  <si>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</si>
  <si>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</si>
  <si>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</si>
  <si>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</si>
  <si>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</si>
  <si>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</si>
  <si>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</si>
  <si>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</si>
  <si>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</si>
  <si>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</si>
  <si>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</si>
  <si>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</si>
  <si>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</si>
  <si>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</si>
  <si>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</si>
  <si>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</si>
  <si>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</si>
  <si>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</si>
  <si>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</si>
  <si>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</si>
  <si>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</si>
  <si>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</si>
  <si>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</si>
  <si>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</si>
  <si>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</si>
  <si>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</si>
  <si>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</si>
  <si>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</si>
  <si>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</si>
  <si>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</si>
  <si>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</si>
  <si>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</si>
  <si>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</si>
  <si>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</si>
  <si>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</si>
  <si>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</si>
  <si>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</si>
  <si>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</si>
  <si>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</si>
  <si>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</si>
  <si>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</si>
  <si>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</si>
  <si>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</si>
  <si>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</si>
  <si>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</si>
  <si>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</si>
  <si>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</si>
  <si>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</si>
  <si>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</si>
  <si>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</si>
  <si>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</si>
  <si>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</si>
  <si>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</si>
  <si>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</si>
  <si>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</si>
  <si>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</si>
  <si>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</si>
  <si>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</si>
  <si>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</si>
  <si>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</si>
  <si>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</si>
  <si>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</si>
  <si>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</si>
  <si>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</si>
  <si>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</si>
  <si>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</si>
  <si>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</si>
  <si>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</si>
  <si>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</si>
  <si>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</si>
  <si>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</si>
  <si>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</si>
  <si>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</si>
  <si>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</si>
  <si>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</si>
  <si>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</si>
  <si>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</si>
  <si>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</si>
  <si>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</si>
  <si>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</si>
  <si>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</si>
  <si>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</si>
  <si>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</si>
  <si>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</si>
  <si>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</si>
  <si>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</si>
  <si>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</si>
  <si>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</si>
  <si>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</si>
  <si>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</si>
  <si>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</si>
  <si>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</si>
  <si>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</si>
  <si>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</si>
  <si>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</si>
  <si>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</si>
  <si>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</si>
  <si>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</si>
  <si>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</si>
  <si>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</si>
  <si>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</si>
  <si>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</si>
  <si>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</si>
  <si>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</si>
  <si>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</si>
  <si>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</si>
  <si>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</si>
  <si>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</si>
  <si>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</si>
  <si>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</si>
  <si>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</si>
  <si>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</si>
  <si>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</si>
  <si>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</si>
  <si>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</si>
  <si>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</si>
  <si>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</si>
  <si>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</si>
  <si>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</si>
  <si>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</si>
  <si>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</si>
  <si>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</si>
  <si>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</si>
  <si>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</si>
  <si>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</si>
  <si>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</si>
  <si>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</si>
  <si>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</si>
  <si>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</si>
  <si>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</si>
  <si>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</si>
  <si>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</si>
  <si>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</si>
  <si>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</si>
  <si>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</si>
  <si>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</si>
  <si>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</si>
  <si>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</si>
  <si>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</si>
  <si>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</si>
  <si>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</si>
  <si>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</si>
  <si>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</si>
  <si>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</si>
  <si>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</si>
  <si>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</si>
  <si>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</si>
  <si>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</si>
  <si>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</si>
  <si>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</si>
  <si>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</si>
  <si>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</si>
  <si>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</si>
  <si>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</si>
  <si>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</si>
  <si>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</si>
  <si>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</si>
  <si>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</si>
  <si>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</si>
  <si>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</si>
  <si>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</si>
  <si>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</si>
  <si>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</si>
  <si>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</si>
  <si>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</si>
  <si>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</si>
  <si>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</si>
  <si>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</si>
  <si>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</si>
  <si>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</si>
  <si>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</si>
  <si>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</si>
  <si>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</si>
  <si>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</si>
  <si>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</si>
  <si>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</si>
  <si>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</si>
  <si>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</si>
  <si>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</si>
  <si>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</si>
  <si>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</si>
  <si>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</si>
  <si>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</si>
  <si>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</si>
  <si>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</si>
  <si>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</si>
  <si>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</si>
  <si>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</si>
  <si>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</si>
  <si>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</si>
  <si>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</si>
  <si>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</si>
  <si>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</si>
  <si>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</si>
  <si>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</si>
  <si>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</si>
  <si>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</si>
  <si>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</si>
  <si>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</si>
  <si>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</si>
  <si>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</si>
  <si>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</si>
  <si>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</si>
  <si>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</si>
  <si>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</si>
  <si>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</si>
  <si>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</si>
  <si>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</si>
  <si>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</si>
  <si>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</si>
  <si>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</si>
  <si>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</si>
  <si>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</si>
  <si>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</si>
  <si>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</si>
  <si>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</si>
  <si>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</si>
  <si>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</si>
  <si>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</si>
  <si>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</si>
  <si>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</si>
  <si>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</si>
  <si>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</si>
  <si>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</si>
  <si>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</si>
  <si>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</si>
  <si>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</si>
  <si>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</si>
  <si>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</si>
  <si>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</si>
  <si>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</si>
  <si>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</si>
  <si>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</si>
  <si>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</si>
  <si>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</si>
  <si>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</si>
  <si>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</si>
  <si>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</si>
  <si>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</si>
  <si>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</si>
  <si>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</si>
  <si>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</si>
  <si>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</si>
  <si>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</si>
  <si>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</si>
  <si>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</si>
  <si>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</si>
  <si>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</si>
  <si>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</si>
  <si>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</si>
  <si>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</si>
  <si>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</si>
  <si>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</si>
  <si>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</si>
  <si>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</si>
  <si>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</si>
  <si>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</si>
  <si>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</si>
  <si>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</si>
  <si>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</si>
  <si>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</si>
  <si>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</si>
  <si>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</si>
  <si>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</si>
  <si>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</si>
  <si>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</si>
  <si>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</si>
  <si>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</si>
  <si>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</si>
  <si>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</si>
  <si>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</si>
  <si>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</si>
  <si>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</si>
  <si>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</si>
  <si>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</si>
  <si>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</si>
  <si>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</si>
  <si>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</si>
  <si>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</si>
  <si>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</si>
  <si>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</si>
  <si>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</si>
  <si>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</si>
  <si>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</si>
  <si>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</si>
  <si>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</si>
  <si>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</si>
  <si>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</si>
  <si>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</si>
  <si>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</si>
  <si>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</si>
  <si>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</si>
  <si>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</si>
  <si>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</si>
  <si>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</si>
  <si>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</si>
  <si>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</si>
  <si>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</si>
  <si>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</si>
  <si>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</si>
  <si>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</si>
  <si>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</si>
  <si>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</si>
  <si>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</si>
  <si>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</si>
  <si>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</si>
  <si>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</si>
  <si>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</si>
  <si>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</si>
  <si>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</si>
  <si>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</si>
  <si>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</si>
  <si>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</si>
  <si>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</si>
  <si>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</si>
  <si>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</si>
  <si>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</si>
  <si>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</si>
  <si>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</si>
  <si>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</si>
  <si>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</si>
  <si>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</si>
  <si>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</si>
  <si>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</si>
  <si>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</si>
  <si>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</si>
  <si>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</si>
  <si>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</si>
  <si>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</si>
  <si>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</si>
  <si>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</si>
  <si>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</si>
  <si>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</si>
  <si>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</si>
  <si>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</si>
  <si>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</si>
  <si>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</si>
  <si>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</si>
  <si>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</si>
  <si>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</si>
  <si>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</si>
  <si>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</si>
  <si>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</si>
  <si>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</si>
  <si>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</si>
  <si>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</si>
  <si>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</si>
  <si>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</si>
  <si>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</si>
  <si>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</si>
  <si>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</si>
  <si>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</si>
  <si>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</si>
  <si>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</si>
  <si>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</si>
  <si>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</si>
  <si>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</si>
  <si>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</si>
  <si>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</si>
  <si>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</si>
  <si>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</si>
  <si>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</si>
  <si>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</si>
  <si>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</si>
  <si>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</si>
  <si>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</si>
  <si>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</si>
  <si>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</si>
  <si>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</si>
  <si>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</si>
  <si>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</si>
  <si>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</si>
  <si>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</si>
  <si>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</si>
  <si>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</si>
  <si>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</si>
  <si>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</si>
  <si>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</si>
  <si>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</si>
  <si>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</si>
  <si>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</si>
  <si>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</si>
  <si>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</si>
  <si>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</si>
  <si>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</si>
  <si>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</si>
  <si>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</si>
  <si>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</si>
  <si>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</si>
  <si>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</si>
  <si>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</si>
  <si>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</si>
  <si>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</si>
  <si>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</si>
  <si>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</si>
  <si>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</si>
  <si>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</si>
  <si>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</si>
  <si>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</si>
  <si>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</si>
  <si>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</si>
  <si>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</si>
  <si>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</si>
  <si>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</si>
  <si>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</si>
  <si>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</si>
  <si>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</si>
  <si>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</si>
  <si>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</si>
  <si>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</si>
  <si>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</si>
  <si>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</si>
  <si>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</si>
  <si>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</si>
  <si>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</si>
  <si>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</si>
  <si>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</si>
  <si>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</si>
  <si>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</si>
  <si>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</si>
  <si>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</si>
  <si>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</si>
  <si>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</si>
  <si>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</si>
  <si>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</si>
  <si>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</si>
  <si>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</si>
  <si>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</si>
  <si>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</si>
  <si>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</si>
  <si>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</si>
  <si>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</si>
  <si>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</si>
  <si>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</si>
  <si>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</si>
  <si>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</si>
  <si>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</si>
  <si>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</si>
  <si>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</si>
  <si>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</si>
  <si>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</si>
  <si>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</si>
  <si>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</si>
  <si>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</si>
  <si>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</si>
  <si>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</si>
  <si>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</si>
  <si>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</si>
  <si>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</si>
  <si>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</si>
  <si>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</si>
  <si>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</si>
  <si>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</si>
  <si>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</si>
  <si>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</si>
  <si>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</si>
  <si>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</si>
  <si>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</si>
  <si>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</si>
  <si>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</si>
  <si>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</si>
  <si>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</si>
  <si>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</si>
  <si>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</si>
  <si>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</si>
  <si>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</si>
  <si>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</si>
  <si>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</si>
  <si>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</si>
  <si>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</si>
  <si>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</si>
  <si>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</si>
  <si>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</si>
  <si>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</si>
  <si>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</si>
  <si>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</si>
  <si>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</si>
  <si>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</si>
  <si>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</si>
  <si>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</si>
  <si>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</si>
  <si>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</si>
  <si>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</si>
  <si>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</si>
  <si>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</si>
  <si>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</si>
  <si>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</si>
  <si>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</si>
  <si>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</si>
  <si>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</si>
  <si>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</si>
  <si>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</si>
  <si>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</si>
  <si>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</si>
  <si>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</si>
  <si>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</si>
  <si>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</si>
  <si>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</si>
  <si>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</si>
  <si>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</si>
  <si>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</si>
  <si>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</si>
  <si>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</si>
  <si>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</si>
  <si>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</si>
  <si>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</si>
  <si>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</si>
  <si>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</si>
  <si>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</si>
  <si>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</si>
  <si>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</si>
  <si>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</si>
  <si>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</si>
  <si>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</si>
  <si>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</si>
  <si>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</si>
  <si>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</si>
  <si>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</si>
  <si>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</si>
  <si>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</si>
  <si>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</si>
  <si>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</si>
  <si>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</si>
  <si>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</si>
  <si>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</si>
  <si>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</si>
  <si>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</si>
  <si>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</si>
  <si>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</si>
  <si>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</si>
  <si>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</si>
  <si>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</si>
  <si>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</si>
  <si>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</si>
  <si>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</si>
  <si>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</si>
  <si>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</si>
  <si>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</si>
  <si>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</si>
  <si>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</si>
  <si>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</si>
  <si>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</si>
  <si>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</si>
  <si>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</si>
  <si>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</si>
  <si>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</si>
  <si>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</si>
  <si>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</si>
  <si>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</si>
  <si>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</si>
  <si>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</si>
  <si>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</si>
  <si>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</si>
  <si>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</si>
  <si>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</si>
  <si>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</si>
  <si>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</si>
  <si>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</si>
  <si>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</si>
  <si>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</si>
  <si>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</si>
  <si>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</si>
  <si>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</si>
  <si>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</si>
  <si>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</si>
  <si>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</si>
  <si>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</si>
  <si>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</si>
  <si>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</si>
  <si>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</si>
  <si>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</si>
  <si>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</si>
  <si>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</si>
  <si>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</si>
  <si>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</si>
  <si>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</si>
  <si>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</si>
  <si>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</si>
  <si>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</si>
  <si>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</si>
  <si>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</si>
  <si>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</si>
  <si>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</si>
  <si>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</si>
  <si>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</si>
  <si>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</si>
  <si>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</si>
  <si>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</si>
  <si>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</si>
  <si>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</si>
  <si>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</si>
  <si>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</si>
  <si>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</si>
  <si>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</si>
  <si>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</si>
  <si>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</si>
  <si>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</si>
  <si>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</si>
  <si>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</si>
  <si>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</si>
  <si>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</si>
  <si>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</si>
  <si>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</si>
  <si>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</si>
  <si>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</si>
  <si>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</si>
  <si>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</si>
  <si>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</si>
  <si>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</si>
  <si>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</si>
  <si>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</si>
  <si>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</si>
  <si>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</si>
  <si>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</si>
  <si>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</si>
  <si>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</si>
  <si>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</si>
  <si>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</si>
  <si>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</si>
  <si>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</si>
  <si>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</si>
  <si>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</si>
  <si>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</si>
  <si>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</si>
  <si>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</si>
  <si>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</si>
  <si>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</si>
  <si>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</si>
  <si>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</si>
  <si>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</si>
  <si>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</si>
  <si>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</si>
  <si>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</si>
  <si>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</si>
  <si>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</si>
  <si>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</si>
  <si>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</si>
  <si>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</si>
  <si>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</si>
  <si>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</si>
  <si>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</si>
  <si>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</si>
  <si>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</si>
  <si>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</si>
  <si>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</si>
  <si>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</si>
  <si>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</si>
  <si>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</si>
  <si>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</si>
  <si>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</si>
  <si>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</si>
  <si>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</si>
  <si>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</si>
  <si>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</si>
  <si>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</si>
  <si>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</si>
  <si>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</si>
  <si>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</si>
  <si>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</si>
  <si>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</si>
  <si>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</si>
  <si>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</si>
  <si>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</si>
  <si>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</si>
  <si>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</si>
  <si>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</si>
  <si>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</si>
  <si>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</si>
  <si>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</si>
  <si>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</si>
  <si>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</si>
  <si>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</si>
  <si>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</si>
  <si>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</si>
  <si>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</si>
  <si>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</si>
  <si>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</si>
  <si>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</si>
  <si>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</si>
  <si>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</si>
  <si>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</si>
  <si>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</si>
  <si>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</si>
  <si>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</si>
  <si>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</si>
  <si>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</si>
  <si>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</si>
  <si>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</si>
  <si>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</si>
  <si>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</si>
  <si>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</si>
  <si>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</si>
  <si>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</si>
  <si>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</si>
  <si>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</si>
  <si>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</si>
  <si>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</si>
  <si>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</si>
  <si>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</si>
  <si>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</si>
  <si>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</si>
  <si>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</si>
  <si>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</si>
  <si>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</si>
  <si>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</si>
  <si>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</si>
  <si>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</si>
  <si>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</si>
  <si>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</si>
  <si>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</si>
  <si>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</si>
  <si>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</si>
  <si>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</si>
  <si>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</si>
  <si>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</si>
  <si>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</si>
  <si>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</si>
  <si>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</si>
  <si>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</si>
  <si>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</si>
  <si>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</si>
  <si>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</si>
  <si>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</si>
  <si>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</si>
  <si>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</si>
  <si>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</si>
  <si>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</si>
  <si>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</si>
  <si>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</si>
  <si>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</si>
  <si>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</si>
  <si>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</si>
  <si>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</si>
  <si>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</si>
  <si>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</si>
  <si>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</si>
  <si>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</si>
  <si>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</si>
  <si>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</si>
  <si>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</si>
  <si>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</si>
  <si>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</si>
  <si>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</si>
  <si>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</si>
  <si>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</si>
  <si>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</si>
  <si>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</si>
  <si>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</si>
  <si>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</si>
  <si>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</si>
  <si>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</si>
  <si>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</si>
  <si>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</si>
  <si>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</si>
  <si>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</si>
  <si>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</si>
  <si>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</si>
  <si>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</si>
  <si>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</si>
  <si>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</si>
  <si>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</si>
  <si>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</si>
  <si>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</si>
  <si>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</si>
  <si>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</si>
  <si>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</si>
  <si>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</si>
  <si>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</si>
  <si>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</si>
  <si>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</si>
  <si>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</si>
  <si>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</si>
  <si>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</si>
  <si>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</si>
  <si>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</si>
  <si>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</si>
  <si>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</si>
  <si>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</si>
  <si>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</si>
  <si>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</si>
  <si>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</si>
  <si>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</si>
  <si>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</si>
  <si>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</si>
  <si>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</si>
  <si>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</si>
  <si>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</si>
  <si>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</si>
  <si>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</si>
  <si>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</si>
  <si>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</si>
  <si>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</si>
  <si>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</si>
  <si>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</si>
  <si>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</si>
  <si>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</si>
  <si>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</si>
  <si>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</si>
  <si>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</si>
  <si>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</si>
  <si>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</si>
  <si>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</si>
  <si>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</si>
  <si>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</si>
  <si>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</si>
  <si>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</si>
  <si>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</si>
  <si>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</si>
  <si>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</si>
  <si>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</si>
  <si>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</si>
  <si>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</si>
  <si>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</si>
  <si>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</si>
  <si>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</si>
  <si>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</si>
  <si>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</si>
  <si>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</si>
  <si>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</si>
  <si>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</si>
  <si>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</si>
  <si>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</si>
  <si>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</si>
  <si>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</si>
  <si>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</si>
  <si>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</si>
  <si>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</si>
  <si>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</si>
  <si>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</si>
  <si>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</si>
  <si>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</si>
  <si>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</si>
  <si>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</si>
  <si>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</si>
  <si>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</si>
  <si>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</si>
  <si>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</si>
  <si>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</si>
  <si>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</si>
  <si>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</si>
  <si>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</si>
  <si>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</si>
  <si>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</si>
  <si>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</si>
  <si>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</si>
  <si>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</si>
  <si>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</si>
  <si>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</si>
  <si>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</si>
  <si>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</si>
  <si>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</si>
  <si>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</si>
  <si>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</si>
  <si>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</si>
  <si>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</si>
  <si>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</si>
  <si>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</si>
  <si>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</si>
  <si>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</si>
  <si>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</si>
  <si>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</si>
  <si>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</si>
  <si>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</si>
  <si>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</si>
  <si>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</si>
  <si>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</si>
  <si>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</si>
  <si>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</si>
  <si>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</si>
  <si>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</si>
  <si>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</si>
  <si>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</si>
  <si>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</si>
  <si>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</si>
  <si>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</si>
  <si>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</si>
  <si>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</si>
  <si>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</si>
  <si>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</si>
  <si>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</si>
  <si>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</si>
  <si>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</si>
  <si>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</si>
  <si>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</si>
  <si>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</si>
  <si>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</si>
  <si>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</si>
  <si>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</si>
  <si>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</si>
  <si>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</si>
  <si>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</si>
  <si>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</si>
  <si>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</si>
  <si>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</si>
  <si>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</si>
  <si>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</si>
  <si>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</si>
  <si>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</si>
  <si>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</si>
  <si>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</si>
  <si>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</si>
  <si>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</si>
  <si>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</si>
  <si>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</si>
  <si>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</si>
  <si>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</si>
  <si>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</si>
  <si>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</si>
  <si>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</si>
  <si>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</si>
  <si>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</si>
  <si>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</si>
  <si>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</si>
  <si>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</si>
  <si>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</si>
  <si>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</si>
  <si>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</si>
  <si>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</si>
  <si>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</si>
  <si>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</si>
  <si>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</si>
  <si>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</si>
  <si>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</si>
  <si>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</si>
  <si>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</si>
  <si>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</si>
  <si>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</si>
  <si>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</si>
  <si>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</si>
  <si>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</si>
  <si>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</si>
  <si>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</si>
  <si>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</si>
  <si>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</si>
  <si>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</si>
  <si>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</si>
  <si>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</si>
  <si>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</si>
  <si>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</si>
  <si>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</si>
  <si>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</si>
  <si>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</si>
  <si>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</si>
  <si>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</si>
  <si>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</si>
  <si>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</si>
  <si>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</si>
  <si>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</si>
  <si>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</si>
  <si>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</si>
  <si>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</si>
  <si>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</si>
  <si>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</si>
  <si>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</si>
  <si>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</si>
  <si>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</si>
  <si>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</si>
  <si>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</si>
  <si>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</si>
  <si>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</si>
  <si>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</si>
  <si>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</si>
  <si>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</si>
  <si>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</si>
  <si>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</si>
  <si>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</si>
  <si>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</si>
  <si>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</si>
  <si>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</si>
  <si>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</si>
  <si>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</si>
  <si>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</si>
  <si>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</si>
  <si>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</si>
  <si>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</si>
  <si>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</si>
  <si>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</si>
  <si>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</si>
  <si>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</si>
  <si>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</si>
  <si>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</si>
  <si>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</si>
  <si>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</si>
  <si>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</si>
  <si>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</si>
  <si>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</si>
  <si>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</si>
  <si>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</si>
  <si>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</si>
  <si>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</si>
  <si>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</si>
  <si>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</si>
  <si>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</si>
  <si>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</si>
  <si>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</si>
  <si>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</si>
  <si>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</si>
  <si>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</si>
  <si>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</si>
  <si>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</si>
  <si>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</si>
  <si>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</si>
  <si>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</si>
  <si>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</si>
  <si>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</si>
  <si>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</si>
  <si>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</si>
  <si>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</si>
  <si>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</si>
  <si>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</si>
  <si>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</si>
  <si>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</si>
  <si>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</si>
  <si>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</si>
  <si>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</si>
  <si>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</si>
  <si>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</si>
  <si>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</si>
  <si>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</si>
  <si>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</si>
  <si>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</si>
  <si>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</si>
  <si>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</si>
  <si>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</si>
  <si>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</si>
  <si>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</si>
  <si>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</si>
  <si>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</si>
  <si>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</si>
  <si>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</si>
  <si>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</si>
  <si>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</si>
  <si>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</si>
  <si>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</si>
  <si>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</si>
  <si>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</si>
  <si>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</si>
  <si>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</si>
  <si>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</si>
  <si>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</si>
  <si>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</si>
  <si>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</si>
  <si>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</si>
  <si>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</si>
  <si>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</si>
  <si>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</si>
  <si>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</si>
  <si>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</si>
  <si>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</si>
  <si>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</si>
  <si>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</si>
  <si>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</si>
  <si>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</si>
  <si>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</si>
  <si>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</si>
  <si>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</si>
  <si>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</si>
  <si>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</si>
  <si>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</si>
  <si>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</si>
  <si>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</si>
  <si>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</si>
  <si>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</si>
  <si>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</si>
  <si>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</si>
  <si>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</si>
  <si>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</si>
  <si>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</si>
  <si>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</si>
  <si>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</si>
  <si>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</si>
  <si>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</si>
  <si>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</si>
  <si>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</si>
  <si>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</si>
  <si>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</si>
  <si>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</si>
  <si>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</si>
  <si>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</si>
  <si>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</si>
  <si>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</si>
  <si>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</si>
  <si>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</si>
  <si>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</si>
  <si>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</si>
  <si>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</si>
  <si>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</si>
  <si>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</si>
  <si>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</si>
  <si>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</si>
  <si>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</si>
  <si>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</si>
  <si>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</si>
  <si>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</si>
  <si>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</si>
  <si>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</si>
  <si>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</si>
  <si>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</si>
  <si>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</si>
  <si>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</si>
  <si>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</si>
  <si>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</si>
  <si>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</si>
  <si>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</si>
  <si>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</si>
  <si>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</si>
  <si>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</si>
  <si>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</si>
  <si>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</si>
  <si>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</si>
  <si>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</si>
  <si>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</si>
  <si>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</si>
  <si>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</si>
  <si>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</si>
  <si>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</si>
  <si>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</si>
  <si>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</si>
  <si>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</si>
  <si>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</si>
  <si>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</si>
  <si>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</si>
  <si>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</si>
  <si>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</si>
  <si>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</si>
  <si>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</si>
  <si>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</si>
  <si>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</si>
  <si>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</si>
  <si>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</si>
  <si>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</si>
  <si>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</si>
  <si>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</si>
  <si>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</si>
  <si>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</si>
  <si>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</si>
  <si>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</si>
  <si>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</si>
  <si>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</si>
  <si>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</si>
  <si>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</si>
  <si>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</si>
  <si>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</si>
  <si>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</si>
  <si>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</si>
  <si>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</si>
  <si>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</si>
  <si>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</si>
  <si>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</si>
  <si>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</si>
  <si>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</si>
  <si>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</si>
  <si>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</si>
  <si>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</si>
  <si>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</si>
  <si>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</si>
  <si>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</si>
  <si>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</si>
  <si>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</si>
  <si>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</si>
  <si>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</si>
  <si>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</si>
  <si>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</si>
  <si>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</si>
  <si>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</si>
  <si>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</si>
  <si>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</si>
  <si>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</si>
  <si>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</si>
  <si>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</si>
  <si>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</si>
  <si>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</si>
  <si>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</si>
  <si>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</si>
  <si>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</si>
  <si>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</si>
  <si>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</si>
  <si>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</si>
  <si>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</si>
  <si>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</si>
  <si>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</si>
  <si>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</si>
  <si>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</si>
  <si>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</si>
  <si>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</si>
  <si>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</si>
  <si>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</si>
  <si>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</si>
  <si>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</si>
  <si>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</si>
  <si>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</si>
  <si>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</si>
  <si>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</si>
  <si>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</si>
  <si>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</si>
  <si>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</si>
  <si>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</si>
  <si>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</si>
  <si>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</si>
  <si>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</si>
  <si>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</si>
  <si>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</si>
  <si>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</si>
  <si>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</si>
  <si>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</si>
  <si>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</si>
  <si>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</si>
  <si>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</si>
  <si>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</si>
  <si>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</si>
  <si>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</si>
  <si>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</si>
  <si>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</si>
  <si>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</si>
  <si>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</si>
  <si>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</si>
  <si>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</si>
  <si>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</si>
  <si>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</si>
  <si>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</si>
  <si>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</si>
  <si>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</si>
  <si>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</si>
  <si>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</si>
  <si>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</si>
  <si>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</si>
  <si>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</si>
  <si>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</si>
  <si>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</si>
  <si>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</si>
  <si>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</si>
  <si>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</si>
  <si>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</si>
  <si>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</si>
  <si>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</si>
  <si>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</si>
  <si>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</si>
  <si>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</si>
  <si>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</si>
  <si>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</si>
  <si>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</si>
  <si>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</si>
  <si>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</si>
  <si>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</si>
  <si>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</si>
  <si>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</si>
  <si>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</si>
  <si>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</si>
  <si>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</si>
  <si>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</si>
  <si>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</si>
  <si>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</si>
  <si>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</si>
  <si>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</si>
  <si>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</si>
  <si>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</si>
  <si>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</si>
  <si>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</si>
  <si>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</si>
  <si>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</si>
  <si>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</si>
  <si>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</si>
  <si>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</si>
  <si>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</si>
  <si>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</si>
  <si>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</si>
  <si>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</si>
  <si>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</si>
  <si>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</si>
  <si>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</si>
  <si>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</si>
  <si>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</si>
  <si>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</si>
  <si>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</si>
  <si>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</si>
  <si>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</si>
  <si>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</si>
  <si>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</si>
  <si>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</si>
  <si>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</si>
  <si>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</si>
  <si>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</si>
  <si>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</si>
  <si>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</si>
  <si>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</si>
  <si>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</si>
  <si>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</si>
  <si>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</si>
  <si>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</si>
  <si>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</si>
  <si>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</si>
  <si>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</si>
  <si>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</si>
  <si>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</si>
  <si>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</si>
  <si>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</si>
  <si>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</si>
  <si>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</si>
  <si>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</si>
  <si>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</si>
  <si>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</si>
  <si>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</si>
  <si>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</si>
  <si>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</si>
  <si>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</si>
  <si>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</si>
  <si>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</si>
  <si>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</si>
  <si>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</si>
  <si>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</si>
  <si>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</si>
  <si>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</si>
  <si>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</si>
  <si>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</si>
  <si>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</si>
  <si>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</si>
  <si>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</si>
  <si>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</si>
  <si>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</si>
  <si>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</si>
  <si>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</si>
  <si>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</si>
  <si>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</si>
  <si>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</si>
  <si>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</si>
  <si>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</si>
  <si>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</si>
  <si>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</si>
  <si>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</si>
  <si>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</si>
  <si>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</si>
  <si>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</si>
  <si>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</si>
  <si>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</si>
  <si>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</si>
  <si>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</si>
  <si>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</si>
  <si>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</si>
  <si>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</si>
  <si>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</si>
  <si>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</si>
  <si>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</si>
  <si>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</si>
  <si>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</si>
  <si>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</si>
  <si>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</si>
  <si>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</si>
  <si>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</si>
  <si>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</si>
  <si>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</si>
  <si>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</si>
  <si>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</si>
  <si>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</si>
  <si>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</si>
  <si>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</si>
  <si>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</si>
  <si>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</si>
  <si>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</si>
  <si>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</si>
  <si>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</si>
  <si>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</si>
  <si>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</si>
  <si>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</si>
  <si>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</si>
  <si>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</si>
  <si>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</si>
  <si>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</si>
  <si>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</si>
  <si>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</si>
  <si>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</si>
  <si>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</si>
  <si>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</si>
  <si>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</si>
  <si>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</si>
  <si>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</si>
  <si>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</si>
  <si>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</si>
  <si>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</si>
  <si>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</si>
  <si>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</si>
  <si>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</si>
  <si>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</si>
  <si>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</si>
  <si>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</si>
  <si>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</si>
  <si>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</si>
  <si>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</si>
  <si>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</si>
  <si>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</si>
  <si>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</si>
  <si>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</si>
  <si>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</si>
  <si>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</si>
  <si>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</si>
  <si>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</si>
  <si>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</si>
  <si>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</si>
  <si>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</si>
  <si>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</si>
  <si>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</si>
  <si>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</si>
  <si>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</si>
  <si>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</si>
  <si>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</si>
  <si>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</si>
  <si>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</si>
  <si>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</si>
  <si>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</si>
  <si>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</si>
  <si>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</si>
  <si>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</si>
  <si>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</si>
  <si>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</si>
  <si>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</si>
  <si>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</si>
  <si>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</si>
  <si>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</si>
  <si>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</si>
  <si>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</si>
  <si>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</si>
  <si>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</si>
  <si>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</si>
  <si>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</si>
  <si>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</si>
  <si>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</si>
  <si>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</si>
  <si>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</si>
  <si>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</si>
  <si>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</si>
  <si>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</si>
  <si>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</si>
  <si>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</si>
  <si>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</si>
  <si>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</si>
  <si>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</si>
  <si>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</si>
  <si>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</si>
  <si>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</si>
  <si>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</si>
  <si>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</si>
  <si>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</si>
  <si>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</si>
  <si>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</si>
  <si>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</si>
  <si>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</si>
  <si>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</si>
  <si>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</si>
  <si>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</si>
  <si>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</si>
  <si>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</si>
  <si>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</si>
  <si>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</si>
  <si>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</si>
  <si>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</si>
  <si>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</si>
  <si>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</si>
  <si>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</si>
  <si>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</si>
  <si>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</si>
  <si>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</si>
  <si>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</si>
  <si>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</si>
  <si>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</si>
  <si>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</si>
  <si>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</si>
  <si>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</si>
  <si>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</si>
  <si>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</si>
  <si>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</si>
  <si>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</si>
  <si>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</si>
  <si>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</si>
  <si>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</si>
  <si>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</si>
  <si>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</si>
  <si>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</si>
  <si>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</si>
  <si>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</si>
  <si>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</si>
  <si>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</si>
  <si>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</si>
  <si>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</si>
  <si>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</si>
  <si>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</si>
  <si>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</si>
  <si>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</si>
  <si>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</si>
  <si>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</si>
  <si>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</si>
  <si>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</si>
  <si>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</si>
  <si>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</si>
  <si>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</si>
  <si>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</si>
  <si>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</si>
  <si>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</si>
  <si>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</si>
  <si>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</si>
  <si>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</si>
  <si>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</si>
  <si>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</si>
  <si>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</si>
  <si>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</si>
  <si>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</si>
  <si>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</si>
  <si>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</si>
  <si>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</si>
  <si>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</si>
  <si>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</si>
  <si>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</si>
  <si>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</si>
  <si>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</si>
  <si>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</si>
  <si>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</si>
  <si>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</si>
  <si>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</si>
  <si>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</si>
  <si>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</si>
  <si>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</si>
  <si>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</si>
  <si>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</si>
  <si>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</si>
  <si>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</si>
  <si>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</si>
  <si>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</si>
  <si>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</si>
  <si>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</si>
  <si>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</si>
  <si>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</si>
  <si>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</si>
  <si>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</si>
  <si>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</si>
  <si>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</si>
  <si>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</si>
  <si>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</si>
  <si>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</si>
  <si>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</si>
  <si>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</si>
  <si>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</si>
  <si>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</si>
  <si>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</si>
  <si>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</si>
  <si>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</si>
  <si>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</si>
  <si>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</si>
  <si>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</si>
  <si>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</si>
  <si>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</si>
  <si>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</si>
  <si>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</si>
  <si>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</si>
  <si>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</si>
  <si>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</si>
  <si>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</si>
  <si>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</si>
  <si>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</si>
  <si>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</si>
  <si>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</si>
  <si>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</si>
  <si>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</si>
  <si>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</si>
  <si>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</si>
  <si>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</si>
  <si>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</si>
  <si>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</si>
  <si>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</si>
  <si>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</si>
  <si>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</si>
  <si>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</si>
  <si>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</si>
  <si>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</si>
  <si>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</si>
  <si>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</si>
  <si>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</si>
  <si>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</si>
  <si>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</si>
  <si>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</si>
  <si>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</si>
  <si>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</si>
  <si>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</si>
  <si>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</si>
  <si>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</si>
  <si>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</si>
  <si>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</si>
  <si>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</si>
  <si>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</si>
  <si>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</si>
  <si>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</si>
  <si>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</si>
  <si>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</si>
  <si>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</si>
  <si>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</si>
  <si>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</si>
  <si>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</si>
  <si>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</si>
  <si>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</si>
  <si>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</si>
  <si>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</si>
  <si>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</si>
  <si>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</si>
  <si>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</si>
  <si>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</si>
  <si>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</si>
  <si>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</si>
  <si>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</si>
  <si>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</si>
  <si>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</si>
  <si>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</si>
  <si>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</si>
  <si>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</si>
  <si>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</si>
  <si>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</si>
  <si>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</si>
  <si>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</si>
  <si>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</si>
  <si>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</si>
  <si>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</si>
  <si>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</si>
  <si>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</si>
  <si>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</si>
  <si>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</si>
  <si>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</si>
  <si>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</si>
  <si>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</si>
  <si>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</si>
  <si>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</si>
  <si>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</si>
  <si>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</si>
  <si>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</si>
  <si>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</si>
  <si>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</si>
  <si>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</si>
  <si>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</si>
  <si>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</si>
  <si>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</si>
  <si>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</si>
  <si>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</si>
  <si>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</si>
  <si>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</si>
  <si>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</si>
  <si>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</si>
  <si>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</si>
  <si>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</si>
  <si>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</si>
  <si>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</si>
  <si>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</si>
  <si>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</si>
  <si>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</si>
  <si>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</si>
  <si>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</si>
  <si>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</si>
  <si>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</si>
  <si>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</si>
  <si>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</si>
  <si>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</si>
  <si>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</si>
  <si>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</si>
  <si>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</si>
  <si>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</si>
  <si>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</si>
  <si>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</si>
  <si>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</si>
  <si>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</si>
  <si>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</si>
  <si>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</si>
  <si>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</si>
  <si>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</si>
  <si>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</si>
  <si>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</si>
  <si>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</si>
  <si>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</si>
  <si>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</si>
  <si>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</si>
  <si>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</si>
  <si>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</si>
  <si>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</si>
  <si>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</si>
  <si>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</si>
  <si>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</si>
  <si>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</si>
  <si>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</si>
  <si>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</si>
  <si>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</si>
  <si>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</si>
  <si>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</si>
  <si>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</si>
  <si>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</si>
  <si>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</si>
  <si>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</si>
  <si>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</si>
  <si>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</si>
  <si>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</si>
  <si>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</si>
  <si>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</si>
  <si>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</si>
  <si>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</si>
  <si>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</si>
  <si>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</si>
  <si>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</si>
  <si>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</si>
  <si>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</si>
  <si>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</si>
  <si>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</si>
  <si>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</si>
  <si>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</si>
  <si>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</si>
  <si>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</si>
  <si>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</si>
  <si>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</si>
  <si>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</si>
  <si>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</si>
  <si>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</si>
  <si>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</si>
  <si>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</si>
  <si>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</si>
  <si>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</si>
  <si>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</si>
  <si>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</si>
  <si>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</si>
  <si>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</si>
  <si>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</si>
  <si>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</si>
  <si>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</si>
  <si>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</si>
  <si>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</si>
  <si>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</si>
  <si>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</si>
  <si>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</si>
  <si>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</si>
  <si>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</si>
  <si>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</si>
  <si>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</si>
  <si>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</si>
  <si>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</si>
  <si>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</si>
  <si>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</si>
  <si>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</si>
  <si>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</si>
  <si>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</si>
  <si>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</si>
  <si>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</si>
  <si>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</si>
  <si>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</si>
  <si>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</si>
  <si>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</si>
  <si>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</si>
  <si>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</si>
  <si>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</si>
  <si>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</si>
  <si>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</si>
  <si>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</si>
  <si>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</si>
  <si>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</si>
  <si>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</si>
  <si>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</si>
  <si>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</si>
  <si>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</si>
  <si>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</si>
  <si>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</si>
  <si>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</si>
  <si>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</si>
  <si>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</si>
  <si>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</si>
  <si>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</si>
  <si>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</si>
  <si>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</si>
  <si>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</si>
  <si>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</si>
  <si>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</si>
  <si>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</si>
  <si>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</si>
  <si>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</si>
  <si>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</si>
  <si>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</si>
  <si>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</si>
  <si>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</si>
  <si>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</si>
  <si>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</si>
  <si>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</si>
  <si>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</si>
  <si>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</si>
  <si>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</si>
  <si>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</si>
  <si>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</si>
  <si>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</si>
  <si>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</si>
  <si>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</si>
  <si>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</si>
  <si>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</si>
  <si>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</si>
  <si>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</si>
  <si>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</si>
  <si>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</si>
  <si>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</si>
  <si>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</si>
  <si>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</si>
  <si>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</si>
  <si>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</si>
  <si>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</si>
  <si>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</si>
  <si>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</si>
  <si>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</si>
  <si>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</si>
  <si>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</si>
  <si>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</si>
  <si>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</si>
  <si>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</si>
  <si>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</si>
  <si>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</si>
  <si>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</si>
  <si>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</si>
  <si>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</si>
  <si>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</si>
  <si>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</si>
  <si>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</si>
  <si>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</si>
  <si>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</si>
  <si>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</si>
  <si>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</si>
  <si>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</si>
  <si>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</si>
  <si>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</si>
  <si>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</si>
  <si>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</si>
  <si>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</si>
  <si>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</si>
  <si>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</si>
  <si>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</si>
  <si>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</si>
  <si>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</si>
  <si>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</si>
  <si>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</si>
  <si>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</si>
  <si>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</si>
  <si>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</si>
  <si>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</si>
  <si>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</si>
  <si>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</si>
  <si>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</si>
  <si>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</si>
  <si>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</si>
  <si>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</si>
  <si>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</si>
  <si>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</si>
  <si>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</si>
  <si>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</si>
  <si>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</si>
  <si>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</si>
  <si>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</si>
  <si>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</si>
  <si>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</si>
  <si>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</si>
  <si>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</si>
  <si>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</si>
  <si>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</si>
  <si>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</si>
  <si>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</si>
  <si>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</si>
  <si>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</si>
  <si>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</si>
  <si>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</si>
  <si>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</si>
  <si>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</si>
  <si>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</si>
  <si>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</si>
  <si>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</si>
  <si>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</si>
  <si>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</si>
  <si>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</si>
  <si>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</si>
  <si>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</si>
  <si>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</si>
  <si>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</si>
  <si>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</si>
  <si>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</si>
  <si>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</si>
  <si>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</si>
  <si>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</si>
  <si>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</si>
  <si>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</si>
  <si>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</si>
  <si>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</si>
  <si>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</si>
  <si>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</si>
  <si>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</si>
  <si>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</si>
  <si>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</si>
  <si>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</si>
  <si>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</si>
  <si>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</si>
  <si>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</si>
  <si>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</si>
  <si>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</si>
  <si>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</si>
  <si>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</si>
  <si>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</si>
  <si>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</si>
  <si>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</si>
  <si>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</si>
  <si>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</si>
  <si>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</si>
  <si>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</si>
  <si>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</si>
  <si>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</si>
  <si>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</si>
  <si>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</si>
  <si>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</si>
  <si>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</si>
  <si>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</si>
  <si>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</si>
  <si>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</si>
  <si>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</si>
  <si>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</si>
  <si>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</si>
  <si>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</si>
  <si>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</si>
  <si>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</si>
  <si>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</si>
  <si>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</si>
  <si>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</si>
  <si>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</si>
  <si>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</si>
  <si>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</si>
  <si>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</si>
  <si>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</si>
  <si>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</si>
  <si>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</si>
  <si>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</si>
  <si>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</si>
  <si>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</si>
  <si>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</si>
  <si>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</si>
  <si>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</si>
  <si>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</si>
  <si>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</si>
  <si>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</si>
  <si>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</si>
  <si>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</si>
  <si>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</si>
  <si>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</si>
  <si>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</si>
  <si>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</si>
  <si>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</si>
  <si>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</si>
  <si>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</si>
  <si>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</si>
  <si>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</si>
  <si>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</si>
  <si>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</si>
  <si>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</si>
  <si>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</si>
  <si>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</si>
  <si>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</si>
  <si>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</si>
  <si>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</si>
  <si>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</si>
  <si>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</si>
  <si>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</si>
  <si>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</si>
  <si>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</si>
  <si>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</si>
  <si>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</si>
  <si>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</si>
  <si>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</si>
  <si>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</si>
  <si>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</si>
  <si>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</si>
  <si>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</si>
  <si>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</si>
  <si>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</si>
  <si>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</si>
  <si>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</si>
  <si>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</si>
  <si>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</si>
  <si>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</si>
  <si>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</si>
  <si>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</si>
  <si>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</si>
  <si>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</si>
  <si>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</si>
  <si>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</si>
  <si>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</si>
  <si>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</si>
  <si>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</si>
  <si>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</si>
  <si>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</si>
  <si>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</si>
  <si>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</si>
  <si>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</si>
  <si>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</si>
  <si>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</si>
  <si>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</si>
  <si>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</si>
  <si>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</si>
  <si>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</si>
  <si>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</si>
  <si>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</si>
  <si>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</si>
  <si>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</si>
  <si>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</si>
  <si>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</si>
  <si>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</si>
  <si>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</si>
  <si>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</si>
  <si>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</si>
  <si>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</si>
  <si>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</si>
  <si>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</si>
  <si>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</si>
  <si>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</si>
  <si>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</si>
  <si>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</si>
  <si>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</si>
  <si>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</si>
  <si>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</si>
  <si>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</si>
  <si>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</si>
  <si>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</si>
  <si>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</si>
  <si>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</si>
  <si>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</si>
  <si>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</si>
  <si>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</si>
  <si>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</si>
  <si>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</si>
  <si>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</si>
  <si>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</si>
  <si>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</si>
  <si>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</si>
  <si>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</si>
  <si>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</si>
  <si>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</si>
  <si>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</si>
  <si>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</si>
  <si>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</si>
  <si>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</si>
  <si>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</si>
  <si>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</si>
  <si>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</si>
  <si>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</si>
  <si>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</si>
  <si>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</si>
  <si>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</si>
  <si>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</si>
  <si>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</si>
  <si>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</si>
  <si>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</si>
  <si>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</si>
  <si>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</si>
  <si>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</si>
  <si>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</si>
  <si>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</si>
  <si>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</si>
  <si>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</si>
  <si>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</si>
  <si>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</si>
  <si>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</si>
  <si>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</si>
  <si>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</si>
  <si>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</si>
  <si>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</si>
  <si>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</si>
  <si>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</si>
  <si>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</si>
  <si>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</si>
  <si>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</si>
  <si>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</si>
  <si>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</si>
  <si>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</si>
  <si>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</si>
  <si>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</si>
  <si>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</si>
  <si>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</si>
  <si>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</si>
  <si>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</si>
  <si>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</si>
  <si>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</si>
  <si>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</si>
  <si>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</si>
  <si>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</si>
  <si>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</si>
  <si>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</si>
  <si>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</si>
  <si>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</si>
  <si>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</si>
  <si>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</si>
  <si>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</si>
  <si>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</si>
  <si>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</si>
  <si>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</si>
  <si>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</si>
  <si>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</si>
  <si>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</si>
  <si>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</si>
  <si>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</si>
  <si>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</si>
  <si>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</si>
  <si>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</si>
  <si>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</si>
  <si>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</si>
  <si>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</si>
  <si>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</si>
  <si>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</si>
  <si>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</si>
  <si>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</si>
  <si>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</si>
  <si>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</si>
  <si>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</si>
  <si>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</si>
  <si>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</si>
  <si>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</si>
  <si>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</si>
  <si>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</si>
  <si>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</si>
  <si>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</si>
  <si>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</si>
  <si>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</si>
  <si>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</si>
  <si>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</si>
  <si>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</si>
  <si>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</si>
  <si>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</si>
  <si>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</si>
  <si>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</si>
  <si>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</si>
  <si>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</si>
  <si>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</si>
  <si>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</si>
  <si>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</si>
  <si>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</si>
  <si>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</si>
  <si>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</si>
  <si>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</si>
  <si>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</si>
  <si>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</si>
  <si>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</si>
  <si>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</si>
  <si>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</si>
  <si>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</si>
  <si>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</si>
  <si>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</si>
  <si>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</si>
  <si>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</si>
  <si>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</si>
  <si>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</si>
  <si>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</si>
  <si>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</si>
  <si>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</si>
  <si>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</si>
  <si>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</si>
  <si>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</si>
  <si>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</si>
  <si>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</si>
  <si>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</si>
  <si>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</si>
  <si>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</si>
  <si>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</si>
  <si>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</si>
  <si>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</si>
  <si>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</si>
  <si>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</si>
  <si>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</si>
  <si>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</si>
  <si>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</si>
  <si>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</si>
  <si>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</si>
  <si>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</si>
  <si>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</si>
  <si>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</si>
  <si>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</si>
  <si>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</si>
  <si>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</si>
  <si>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</si>
  <si>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</si>
  <si>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</si>
  <si>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</si>
  <si>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</si>
  <si>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</si>
  <si>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</si>
  <si>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</si>
  <si>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</si>
  <si>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</si>
  <si>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</si>
  <si>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</si>
  <si>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</si>
  <si>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</si>
  <si>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</si>
  <si>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</si>
  <si>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</si>
  <si>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</si>
  <si>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</si>
  <si>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</si>
  <si>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</si>
  <si>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</si>
  <si>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</si>
  <si>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</si>
  <si>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</si>
  <si>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</si>
  <si>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</si>
  <si>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</si>
  <si>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</si>
  <si>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</si>
  <si>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</si>
  <si>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</si>
  <si>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</si>
  <si>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</si>
  <si>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</si>
  <si>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</si>
  <si>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</si>
  <si>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</si>
  <si>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</si>
  <si>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</si>
  <si>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</si>
  <si>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</si>
  <si>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</si>
  <si>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</si>
  <si>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</si>
  <si>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</si>
  <si>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</si>
  <si>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</si>
  <si>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</si>
  <si>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</si>
  <si>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</si>
  <si>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</si>
  <si>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</si>
  <si>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</si>
  <si>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</si>
  <si>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</si>
  <si>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</si>
  <si>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</si>
  <si>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</si>
  <si>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</si>
  <si>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</si>
  <si>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</si>
  <si>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</si>
  <si>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</si>
  <si>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</si>
  <si>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</si>
  <si>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</si>
  <si>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</si>
  <si>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</si>
  <si>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</si>
  <si>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</si>
  <si>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</si>
  <si>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</si>
  <si>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</si>
  <si>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</si>
  <si>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</si>
  <si>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</si>
  <si>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</si>
  <si>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</si>
  <si>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</si>
  <si>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</si>
  <si>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</si>
  <si>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</si>
  <si>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</si>
  <si>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</si>
  <si>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</si>
  <si>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</si>
  <si>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</si>
  <si>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</si>
  <si>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</si>
  <si>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</si>
  <si>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</si>
  <si>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</si>
  <si>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</si>
  <si>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</si>
  <si>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</si>
  <si>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</si>
  <si>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</si>
  <si>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</si>
  <si>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</si>
  <si>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</si>
  <si>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</si>
  <si>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</si>
  <si>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</si>
  <si>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</si>
  <si>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</si>
  <si>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</si>
  <si>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</si>
  <si>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</si>
  <si>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</si>
  <si>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</si>
  <si>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</si>
  <si>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</si>
  <si>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</si>
  <si>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</si>
  <si>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</si>
  <si>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</si>
  <si>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</si>
  <si>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</si>
  <si>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</si>
  <si>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</si>
  <si>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</si>
  <si>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</si>
  <si>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</si>
  <si>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</si>
  <si>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</si>
  <si>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</si>
  <si>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</si>
  <si>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</si>
  <si>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</si>
  <si>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</si>
  <si>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</si>
  <si>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</si>
  <si>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</si>
  <si>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</si>
  <si>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</si>
  <si>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</si>
  <si>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</si>
  <si>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</si>
  <si>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</si>
  <si>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</si>
  <si>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</si>
  <si>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</si>
  <si>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</si>
  <si>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</si>
  <si>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</si>
  <si>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</si>
  <si>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</si>
  <si>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</si>
  <si>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</si>
  <si>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</si>
  <si>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</si>
  <si>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</si>
  <si>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</si>
  <si>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</si>
  <si>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</si>
  <si>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</si>
  <si>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</si>
  <si>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</si>
  <si>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</si>
  <si>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</si>
  <si>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</si>
  <si>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</si>
  <si>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</si>
  <si>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</si>
  <si>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</si>
  <si>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</si>
  <si>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</si>
  <si>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</si>
  <si>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</si>
  <si>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</si>
  <si>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</si>
  <si>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</si>
  <si>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</si>
  <si>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</si>
  <si>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</si>
  <si>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</si>
  <si>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</si>
  <si>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</si>
  <si>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</si>
  <si>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</si>
  <si>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</si>
  <si>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</si>
  <si>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</si>
  <si>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</si>
  <si>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</si>
  <si>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</si>
  <si>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</si>
  <si>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</si>
  <si>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</si>
  <si>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</si>
  <si>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</si>
  <si>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</si>
  <si>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</si>
  <si>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</si>
  <si>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</si>
  <si>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</si>
  <si>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</si>
  <si>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</si>
  <si>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</si>
  <si>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</si>
  <si>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</si>
  <si>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</si>
  <si>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</si>
  <si>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</si>
  <si>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</si>
  <si>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</si>
  <si>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</si>
  <si>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</si>
  <si>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</si>
  <si>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</si>
  <si>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</si>
  <si>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</si>
  <si>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</si>
  <si>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</si>
  <si>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</si>
  <si>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</si>
  <si>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</si>
  <si>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</si>
  <si>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</si>
  <si>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</si>
  <si>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</si>
  <si>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</si>
  <si>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</si>
  <si>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</si>
  <si>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</si>
  <si>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</si>
  <si>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</si>
  <si>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</si>
  <si>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</si>
  <si>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</si>
  <si>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</si>
  <si>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</si>
  <si>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</si>
  <si>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</si>
  <si>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</si>
  <si>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</si>
  <si>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</si>
  <si>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</si>
  <si>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</si>
  <si>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</si>
  <si>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</si>
  <si>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</si>
  <si>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</si>
  <si>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</si>
  <si>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</si>
  <si>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</si>
  <si>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</si>
  <si>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</si>
  <si>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</si>
  <si>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</si>
  <si>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</si>
  <si>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</si>
  <si>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</si>
  <si>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</si>
  <si>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</si>
  <si>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</si>
  <si>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</si>
  <si>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</si>
  <si>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</si>
  <si>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</si>
  <si>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</si>
  <si>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</si>
  <si>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</si>
  <si>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</si>
  <si>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</si>
  <si>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</si>
  <si>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</si>
  <si>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</si>
  <si>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</si>
  <si>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</si>
  <si>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</si>
  <si>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</si>
  <si>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</si>
  <si>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</si>
  <si>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</si>
  <si>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</si>
  <si>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</si>
  <si>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</si>
  <si>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</si>
  <si>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</si>
  <si>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</si>
  <si>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</si>
  <si>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</si>
  <si>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</si>
  <si>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</si>
  <si>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</si>
  <si>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</si>
  <si>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</si>
  <si>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</si>
  <si>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</si>
  <si>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</si>
  <si>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</si>
  <si>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</si>
  <si>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</si>
  <si>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</si>
  <si>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</si>
  <si>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</si>
  <si>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</si>
  <si>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</si>
  <si>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</si>
  <si>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</si>
  <si>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</si>
  <si>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</si>
  <si>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</si>
  <si>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</si>
  <si>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</si>
  <si>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</si>
  <si>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</si>
  <si>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</si>
  <si>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</si>
  <si>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</si>
  <si>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</si>
  <si>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</si>
  <si>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</si>
  <si>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</si>
  <si>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</si>
  <si>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</si>
  <si>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</si>
  <si>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</si>
  <si>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</si>
  <si>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</si>
  <si>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</si>
  <si>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</si>
  <si>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</si>
  <si>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</si>
  <si>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</si>
  <si>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</si>
  <si>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</si>
  <si>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</si>
  <si>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</si>
  <si>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</si>
  <si>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</si>
  <si>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</si>
  <si>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</si>
  <si>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</si>
  <si>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</si>
  <si>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</si>
  <si>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</si>
  <si>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</si>
  <si>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</si>
  <si>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</si>
  <si>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</si>
  <si>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</si>
  <si>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</si>
  <si>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</si>
  <si>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</si>
  <si>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</si>
  <si>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</si>
  <si>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</si>
  <si>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</si>
  <si>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</si>
  <si>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</si>
  <si>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</si>
  <si>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</si>
  <si>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</si>
  <si>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</si>
  <si>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</si>
  <si>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</si>
  <si>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</si>
  <si>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</si>
  <si>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</si>
  <si>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</si>
  <si>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</si>
  <si>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</si>
  <si>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</si>
  <si>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</si>
  <si>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</si>
  <si>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</si>
  <si>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</si>
  <si>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</si>
  <si>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</si>
  <si>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</si>
  <si>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</si>
  <si>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</si>
  <si>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</si>
  <si>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</si>
  <si>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</si>
  <si>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</si>
  <si>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</si>
  <si>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</si>
  <si>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</si>
  <si>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</si>
  <si>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</si>
  <si>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</si>
  <si>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</si>
  <si>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</si>
  <si>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</si>
  <si>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</si>
  <si>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</si>
  <si>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</si>
  <si>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</si>
  <si>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</si>
  <si>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</si>
  <si>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</si>
  <si>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</si>
  <si>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</si>
  <si>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</si>
  <si>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</si>
  <si>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</si>
  <si>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</si>
  <si>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</si>
  <si>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</si>
  <si>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</si>
  <si>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</si>
  <si>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</si>
  <si>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</si>
  <si>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</si>
  <si>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</si>
  <si>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</si>
  <si>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</si>
  <si>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</si>
  <si>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</si>
  <si>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</si>
  <si>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</si>
  <si>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</si>
  <si>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</si>
  <si>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</si>
  <si>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</si>
  <si>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</si>
  <si>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</si>
  <si>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</si>
  <si>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</si>
  <si>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</si>
  <si>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</si>
  <si>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</si>
  <si>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</si>
  <si>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</si>
  <si>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</si>
  <si>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</si>
  <si>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</si>
  <si>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</si>
  <si>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</si>
  <si>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</si>
  <si>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</si>
  <si>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</si>
  <si>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</si>
  <si>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</si>
  <si>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</si>
  <si>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</si>
  <si>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</si>
  <si>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</si>
  <si>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</si>
  <si>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</si>
  <si>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</si>
  <si>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</si>
  <si>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</si>
  <si>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</si>
  <si>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</si>
  <si>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</si>
  <si>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</si>
  <si>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</si>
  <si>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</si>
  <si>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</si>
  <si>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</si>
  <si>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</si>
  <si>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</si>
  <si>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</si>
  <si>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</si>
  <si>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</si>
  <si>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</si>
  <si>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</si>
  <si>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</si>
  <si>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</si>
  <si>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</si>
  <si>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</si>
  <si>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</si>
  <si>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</si>
  <si>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</si>
  <si>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</si>
  <si>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</si>
  <si>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</si>
  <si>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</si>
  <si>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</si>
  <si>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</si>
  <si>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</si>
  <si>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</si>
  <si>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</si>
  <si>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</si>
  <si>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</si>
  <si>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</si>
  <si>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</si>
  <si>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</si>
  <si>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</si>
  <si>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</si>
  <si>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</si>
  <si>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</si>
  <si>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</si>
  <si>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</si>
  <si>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</si>
  <si>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</si>
  <si>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</si>
  <si>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</si>
  <si>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</si>
  <si>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</si>
  <si>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</si>
  <si>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</si>
  <si>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</si>
  <si>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</si>
  <si>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</si>
  <si>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</si>
  <si>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</si>
  <si>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</si>
  <si>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</si>
  <si>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</si>
  <si>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</si>
  <si>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</si>
  <si>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</si>
  <si>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</si>
  <si>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</si>
  <si>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</si>
  <si>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</si>
  <si>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</si>
  <si>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</si>
  <si>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</si>
  <si>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</si>
  <si>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</si>
  <si>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</si>
  <si>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</si>
  <si>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</si>
  <si>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</si>
  <si>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</si>
  <si>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</si>
  <si>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</si>
  <si>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</si>
  <si>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</si>
  <si>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</si>
  <si>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</si>
  <si>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</si>
  <si>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</si>
  <si>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</si>
  <si>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</si>
  <si>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</si>
  <si>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</si>
  <si>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</si>
  <si>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</si>
  <si>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</si>
  <si>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</si>
  <si>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</si>
  <si>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</si>
  <si>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</si>
  <si>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</si>
  <si>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</si>
  <si>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</si>
  <si>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</si>
  <si>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</si>
  <si>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</si>
  <si>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</si>
  <si>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</si>
  <si>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</si>
  <si>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</si>
  <si>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</si>
  <si>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</si>
  <si>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</si>
  <si>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</si>
  <si>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</si>
  <si>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</si>
  <si>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</si>
  <si>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</si>
  <si>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</si>
  <si>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</si>
  <si>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</si>
  <si>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</si>
  <si>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</si>
  <si>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</si>
  <si>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</si>
  <si>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</si>
  <si>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</si>
  <si>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</si>
  <si>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</si>
  <si>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</si>
  <si>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</si>
  <si>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</si>
  <si>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</si>
  <si>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</si>
  <si>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</si>
  <si>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</si>
  <si>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</si>
  <si>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</si>
  <si>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</si>
  <si>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</si>
  <si>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</si>
  <si>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</si>
  <si>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</si>
  <si>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</si>
  <si>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</si>
  <si>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</si>
  <si>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</si>
  <si>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</si>
  <si>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</si>
  <si>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</si>
  <si>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</si>
  <si>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</si>
  <si>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</si>
  <si>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</si>
  <si>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</si>
  <si>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</si>
  <si>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</si>
  <si>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</si>
  <si>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</si>
  <si>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</si>
  <si>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</si>
  <si>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</si>
  <si>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</si>
  <si>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</si>
  <si>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</si>
  <si>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</si>
  <si>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</si>
  <si>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</si>
  <si>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</si>
  <si>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</si>
  <si>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</si>
  <si>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</si>
  <si>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</si>
  <si>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</si>
  <si>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</si>
  <si>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</si>
  <si>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</si>
  <si>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</si>
  <si>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</si>
  <si>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</si>
  <si>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</si>
  <si>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</si>
  <si>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</si>
  <si>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</si>
  <si>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</si>
  <si>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</si>
  <si>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</si>
  <si>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</si>
  <si>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</si>
  <si>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</si>
  <si>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</si>
  <si>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</si>
  <si>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</si>
  <si>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</si>
  <si>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</si>
  <si>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</si>
  <si>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</si>
  <si>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</si>
  <si>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</si>
  <si>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</si>
  <si>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</si>
  <si>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</si>
  <si>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</si>
  <si>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</si>
  <si>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</si>
  <si>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</si>
  <si>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</si>
  <si>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</si>
  <si>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</si>
  <si>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</si>
  <si>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</si>
  <si>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</si>
  <si>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</si>
  <si>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</si>
  <si>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</si>
  <si>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</si>
  <si>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</si>
  <si>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</si>
  <si>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</si>
  <si>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</si>
  <si>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</si>
  <si>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</si>
  <si>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</si>
  <si>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</si>
  <si>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</si>
  <si>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</si>
  <si>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</si>
  <si>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</si>
  <si>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</si>
  <si>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</si>
  <si>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</si>
  <si>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</si>
  <si>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</si>
  <si>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</si>
  <si>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</si>
  <si>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</si>
  <si>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</si>
  <si>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</si>
  <si>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</si>
  <si>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</si>
  <si>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</si>
  <si>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</si>
  <si>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</si>
  <si>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</si>
  <si>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</si>
  <si>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</si>
  <si>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</si>
  <si>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</si>
  <si>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</si>
  <si>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</si>
  <si>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</si>
  <si>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</si>
  <si>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</si>
  <si>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</si>
  <si>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</si>
  <si>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</si>
  <si>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</si>
  <si>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</si>
  <si>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</si>
  <si>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</si>
  <si>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</si>
  <si>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</si>
  <si>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</si>
  <si>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</si>
  <si>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</si>
  <si>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</si>
  <si>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</si>
  <si>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</si>
  <si>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</si>
  <si>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</si>
  <si>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</si>
  <si>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</si>
  <si>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</si>
  <si>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</si>
  <si>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</si>
  <si>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</si>
  <si>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</si>
  <si>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</si>
  <si>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</si>
  <si>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</si>
  <si>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</si>
  <si>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</si>
  <si>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</si>
  <si>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</si>
  <si>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</si>
  <si>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</si>
  <si>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</si>
  <si>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</si>
  <si>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</si>
  <si>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</si>
  <si>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</si>
  <si>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</si>
  <si>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</si>
  <si>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</si>
  <si>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</si>
  <si>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</si>
  <si>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</si>
  <si>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</si>
  <si>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</si>
  <si>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</si>
  <si>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</si>
  <si>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</si>
  <si>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</si>
  <si>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</si>
  <si>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</si>
  <si>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</si>
  <si>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</si>
  <si>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</si>
  <si>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</si>
  <si>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</si>
  <si>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</si>
  <si>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</si>
  <si>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</si>
  <si>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</si>
  <si>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</si>
  <si>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</si>
  <si>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</si>
  <si>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</si>
  <si>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</si>
  <si>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</si>
  <si>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</si>
  <si>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</si>
  <si>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</si>
  <si>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</si>
  <si>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</si>
  <si>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</si>
  <si>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</si>
  <si>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</si>
  <si>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</si>
  <si>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</si>
  <si>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</si>
  <si>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</si>
  <si>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</si>
  <si>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</si>
  <si>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</si>
  <si>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</si>
  <si>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</si>
  <si>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</si>
  <si>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</si>
  <si>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</si>
  <si>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</si>
  <si>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</si>
  <si>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</si>
  <si>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</si>
  <si>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</si>
  <si>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</si>
  <si>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</si>
  <si>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</si>
  <si>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</si>
  <si>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</si>
  <si>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</si>
  <si>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</si>
  <si>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</si>
  <si>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</si>
  <si>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</si>
  <si>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</si>
  <si>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</si>
  <si>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</si>
  <si>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</si>
  <si>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</si>
  <si>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</si>
  <si>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</si>
  <si>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</si>
  <si>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</si>
  <si>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</si>
  <si>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</si>
  <si>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</si>
  <si>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</si>
  <si>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</si>
  <si>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</si>
  <si>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</si>
  <si>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</si>
  <si>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</si>
  <si>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</si>
  <si>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</si>
  <si>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</si>
  <si>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</si>
  <si>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</si>
  <si>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</si>
  <si>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</si>
  <si>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</si>
  <si>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</si>
  <si>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</si>
  <si>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</si>
  <si>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</si>
  <si>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</si>
  <si>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</si>
  <si>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</si>
  <si>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</si>
  <si>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</si>
  <si>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</si>
  <si>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</si>
  <si>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</si>
  <si>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</si>
  <si>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</si>
  <si>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</si>
  <si>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</si>
  <si>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</si>
  <si>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</si>
  <si>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</si>
  <si>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</si>
  <si>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</si>
  <si>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</si>
  <si>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</si>
  <si>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</si>
  <si>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</si>
  <si>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</si>
  <si>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</si>
  <si>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</si>
  <si>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</si>
  <si>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</si>
  <si>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</si>
  <si>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</si>
  <si>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</si>
  <si>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</si>
  <si>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</si>
  <si>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</si>
  <si>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</si>
  <si>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</si>
  <si>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</si>
  <si>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</si>
  <si>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</si>
  <si>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</si>
  <si>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</si>
  <si>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</si>
  <si>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</si>
  <si>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</si>
  <si>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</si>
  <si>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</si>
  <si>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</si>
  <si>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</si>
  <si>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</si>
  <si>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</si>
  <si>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</si>
  <si>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</si>
  <si>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</si>
  <si>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</si>
  <si>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</si>
  <si>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</si>
  <si>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</si>
  <si>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</si>
  <si>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</si>
  <si>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</si>
  <si>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</si>
  <si>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</si>
  <si>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</si>
  <si>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</si>
  <si>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</si>
  <si>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</si>
  <si>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</si>
  <si>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</si>
  <si>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</si>
  <si>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</si>
  <si>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</si>
  <si>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</si>
  <si>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</si>
  <si>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</si>
  <si>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</si>
  <si>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</si>
  <si>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</si>
  <si>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</si>
  <si>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</si>
  <si>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</si>
  <si>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</si>
  <si>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</si>
  <si>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</si>
  <si>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</si>
  <si>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</si>
  <si>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</si>
  <si>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</si>
  <si>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</si>
  <si>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</si>
  <si>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</si>
  <si>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</si>
  <si>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</si>
  <si>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</si>
  <si>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</si>
  <si>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</si>
  <si>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</si>
  <si>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</si>
  <si>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</si>
  <si>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</si>
  <si>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</si>
  <si>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</si>
  <si>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</si>
  <si>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</si>
  <si>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</si>
  <si>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</si>
  <si>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</si>
  <si>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</si>
  <si>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</si>
  <si>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</si>
  <si>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</si>
  <si>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</si>
  <si>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</si>
  <si>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</si>
  <si>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</si>
  <si>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</si>
  <si>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</si>
  <si>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</si>
  <si>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</si>
  <si>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</si>
  <si>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</si>
  <si>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</si>
  <si>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</si>
  <si>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</si>
  <si>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</si>
  <si>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</si>
  <si>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</si>
  <si>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</si>
  <si>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</si>
  <si>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</si>
  <si>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</si>
  <si>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</si>
  <si>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</si>
  <si>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</si>
  <si>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</si>
  <si>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</si>
  <si>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</si>
  <si>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</si>
  <si>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</si>
  <si>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</si>
  <si>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</si>
  <si>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</si>
  <si>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</si>
  <si>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</si>
  <si>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</si>
  <si>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</si>
  <si>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</si>
  <si>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</si>
  <si>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</si>
  <si>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</si>
  <si>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</si>
  <si>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</si>
  <si>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</si>
  <si>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</si>
  <si>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</si>
  <si>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</si>
  <si>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</si>
  <si>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</si>
  <si>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</si>
  <si>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</si>
  <si>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</si>
  <si>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</si>
  <si>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</si>
  <si>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</si>
  <si>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</si>
  <si>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</si>
  <si>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</si>
  <si>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</si>
  <si>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</si>
  <si>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</si>
  <si>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</si>
  <si>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</si>
  <si>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</si>
  <si>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</si>
  <si>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</si>
  <si>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</si>
  <si>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</si>
  <si>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</si>
  <si>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</si>
  <si>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</si>
  <si>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</si>
  <si>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</si>
  <si>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</si>
  <si>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</si>
  <si>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</si>
  <si>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</si>
  <si>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</si>
  <si>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</si>
  <si>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</si>
  <si>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</si>
  <si>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</si>
  <si>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</si>
  <si>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</si>
  <si>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</si>
  <si>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</si>
  <si>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</si>
  <si>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</si>
  <si>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</si>
  <si>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</si>
  <si>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</si>
  <si>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</si>
  <si>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</si>
  <si>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</si>
  <si>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</si>
  <si>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</si>
  <si>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</si>
  <si>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</si>
  <si>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</si>
  <si>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</si>
  <si>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</si>
  <si>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</si>
  <si>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</si>
  <si>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</si>
  <si>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</si>
  <si>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</si>
  <si>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</si>
  <si>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</si>
  <si>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</si>
  <si>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</si>
  <si>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</si>
  <si>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</si>
  <si>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</si>
  <si>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</si>
  <si>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</si>
  <si>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</si>
  <si>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</si>
  <si>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</si>
  <si>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</si>
  <si>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</si>
  <si>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</si>
  <si>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</si>
  <si>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</si>
  <si>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</si>
  <si>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</si>
  <si>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</si>
  <si>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</si>
  <si>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</si>
  <si>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</si>
  <si>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</si>
  <si>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</si>
  <si>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</si>
  <si>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</si>
  <si>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</si>
  <si>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</si>
  <si>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</si>
  <si>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</si>
  <si>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</si>
  <si>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</si>
  <si>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</si>
  <si>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</si>
  <si>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</si>
  <si>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</si>
  <si>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</si>
  <si>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</si>
  <si>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</si>
  <si>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</si>
  <si>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</si>
  <si>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</si>
  <si>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</si>
  <si>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</si>
  <si>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</si>
  <si>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</si>
  <si>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</si>
  <si>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</si>
  <si>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</si>
  <si>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</si>
  <si>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</si>
  <si>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</si>
  <si>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</si>
  <si>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</si>
  <si>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</si>
  <si>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</si>
  <si>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</si>
  <si>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</si>
  <si>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</si>
  <si>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</si>
  <si>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</si>
  <si>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</si>
  <si>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</si>
  <si>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</si>
  <si>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</si>
  <si>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</si>
  <si>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</si>
  <si>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</si>
  <si>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</si>
  <si>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</si>
  <si>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</si>
  <si>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</si>
  <si>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</si>
  <si>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</si>
  <si>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</si>
  <si>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</si>
  <si>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</si>
  <si>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</si>
  <si>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</si>
  <si>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</si>
  <si>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</si>
  <si>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</si>
  <si>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</si>
  <si>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</si>
  <si>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</si>
  <si>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</si>
  <si>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</si>
  <si>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</si>
  <si>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</si>
  <si>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</si>
  <si>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</si>
  <si>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</si>
  <si>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</si>
  <si>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</si>
  <si>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</si>
  <si>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</si>
  <si>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</si>
  <si>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</si>
  <si>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</si>
  <si>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</si>
  <si>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</si>
  <si>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</si>
  <si>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</si>
  <si>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</si>
  <si>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</si>
  <si>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</si>
  <si>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</si>
  <si>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</si>
  <si>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</si>
  <si>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</si>
  <si>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</si>
  <si>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</si>
  <si>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</si>
  <si>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</si>
  <si>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</si>
  <si>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</si>
  <si>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</si>
  <si>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</si>
  <si>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</si>
  <si>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</si>
  <si>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</si>
  <si>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</si>
  <si>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</si>
  <si>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</si>
  <si>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</si>
  <si>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</si>
  <si>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</si>
  <si>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</si>
  <si>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</si>
  <si>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</si>
  <si>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</si>
  <si>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</si>
  <si>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</si>
  <si>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</si>
  <si>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</si>
  <si>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</si>
  <si>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</si>
  <si>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</si>
  <si>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</si>
  <si>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</si>
  <si>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</si>
  <si>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</si>
  <si>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</si>
  <si>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</si>
  <si>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</si>
  <si>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</si>
  <si>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</si>
  <si>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</si>
  <si>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</si>
  <si>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</si>
  <si>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</si>
  <si>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</si>
  <si>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</si>
  <si>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</si>
  <si>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</si>
  <si>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</si>
  <si>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</si>
  <si>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</si>
  <si>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</si>
  <si>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</si>
  <si>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</si>
  <si>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</si>
  <si>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</si>
  <si>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</si>
  <si>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</si>
  <si>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</si>
  <si>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</si>
  <si>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</si>
  <si>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</si>
  <si>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</si>
  <si>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</si>
  <si>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</si>
  <si>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</si>
  <si>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</si>
  <si>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</si>
  <si>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</si>
  <si>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</si>
  <si>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</si>
  <si>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</si>
  <si>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</si>
  <si>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</si>
  <si>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</si>
  <si>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</si>
  <si>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</si>
  <si>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</si>
  <si>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</si>
  <si>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</si>
  <si>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</si>
  <si>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</si>
  <si>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</si>
  <si>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</si>
  <si>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</si>
  <si>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</si>
  <si>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</si>
  <si>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</si>
  <si>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</si>
  <si>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</si>
  <si>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</si>
  <si>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</si>
  <si>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</si>
  <si>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</si>
  <si>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</si>
  <si>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</si>
  <si>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</si>
  <si>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</si>
  <si>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</si>
  <si>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</si>
  <si>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</si>
  <si>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</si>
  <si>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</si>
  <si>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</si>
  <si>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</si>
  <si>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</si>
  <si>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</si>
  <si>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</si>
  <si>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</si>
  <si>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</si>
  <si>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</si>
  <si>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</si>
  <si>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</si>
  <si>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</si>
  <si>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</si>
  <si>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</si>
  <si>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</si>
  <si>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</si>
  <si>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</si>
  <si>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</si>
  <si>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</si>
  <si>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</si>
  <si>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</si>
  <si>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</si>
  <si>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</si>
  <si>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</si>
  <si>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</si>
  <si>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</si>
  <si>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</si>
  <si>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</si>
  <si>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</si>
  <si>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</si>
  <si>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</si>
  <si>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</si>
  <si>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</si>
  <si>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</si>
  <si>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</si>
  <si>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</si>
  <si>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</si>
  <si>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</si>
  <si>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</si>
  <si>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</si>
  <si>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</si>
  <si>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</si>
  <si>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</si>
  <si>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</si>
  <si>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</si>
  <si>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</si>
  <si>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</si>
  <si>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</si>
  <si>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</si>
  <si>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</si>
  <si>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</si>
  <si>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</si>
  <si>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</si>
  <si>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</si>
  <si>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</si>
  <si>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</si>
  <si>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</si>
  <si>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</si>
  <si>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</si>
  <si>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</si>
  <si>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</si>
  <si>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</si>
  <si>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</si>
  <si>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</si>
  <si>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</si>
  <si>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</si>
  <si>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</si>
  <si>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</si>
  <si>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</si>
  <si>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</si>
  <si>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</si>
  <si>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</si>
  <si>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</si>
  <si>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</si>
  <si>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</si>
  <si>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</si>
  <si>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</si>
  <si>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</si>
  <si>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</si>
  <si>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</si>
  <si>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</si>
  <si>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</si>
  <si>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</si>
  <si>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</si>
  <si>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</si>
  <si>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</si>
  <si>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</si>
  <si>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</si>
  <si>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</si>
  <si>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</si>
  <si>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</si>
  <si>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</si>
  <si>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</si>
  <si>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</si>
  <si>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</si>
  <si>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</si>
  <si>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</si>
  <si>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</si>
  <si>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</si>
  <si>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</si>
  <si>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</si>
  <si>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</si>
  <si>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</si>
  <si>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</si>
  <si>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</si>
  <si>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</si>
  <si>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</si>
  <si>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</si>
  <si>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</si>
  <si>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</si>
  <si>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</si>
  <si>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</si>
  <si>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</si>
  <si>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</si>
  <si>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</si>
  <si>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</si>
  <si>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</si>
  <si>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</si>
  <si>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</si>
  <si>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</si>
  <si>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</si>
  <si>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</si>
  <si>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</si>
  <si>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</si>
  <si>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</si>
  <si>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</si>
  <si>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</si>
  <si>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</si>
  <si>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</si>
  <si>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</si>
  <si>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</si>
  <si>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</si>
  <si>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</si>
  <si>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</si>
  <si>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</si>
  <si>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</si>
  <si>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</si>
  <si>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</si>
  <si>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</si>
  <si>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</si>
  <si>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</si>
  <si>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</si>
  <si>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</si>
  <si>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</si>
  <si>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</si>
  <si>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</si>
  <si>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</si>
  <si>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</si>
  <si>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</si>
  <si>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</si>
  <si>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</si>
  <si>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</si>
  <si>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</si>
  <si>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</si>
  <si>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</si>
  <si>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</si>
  <si>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</si>
  <si>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</si>
  <si>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</si>
  <si>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</si>
  <si>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</si>
  <si>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</si>
  <si>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</si>
  <si>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</si>
  <si>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</si>
  <si>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</si>
  <si>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</si>
  <si>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</si>
  <si>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</si>
  <si>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</si>
  <si>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</si>
  <si>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</si>
  <si>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</si>
  <si>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</si>
  <si>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</si>
  <si>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</si>
  <si>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</si>
  <si>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</si>
  <si>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</si>
  <si>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</si>
  <si>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</si>
  <si>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</si>
  <si>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</si>
  <si>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</si>
  <si>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</si>
  <si>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</si>
  <si>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</si>
  <si>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</si>
  <si>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</si>
  <si>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</si>
  <si>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</si>
  <si>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</si>
  <si>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</si>
  <si>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</si>
  <si>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</si>
  <si>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</si>
  <si>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</si>
  <si>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</si>
  <si>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</si>
  <si>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</si>
  <si>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</si>
  <si>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</si>
  <si>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</si>
  <si>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</si>
  <si>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</si>
  <si>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</si>
  <si>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</si>
  <si>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</si>
  <si>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</si>
  <si>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</si>
  <si>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</si>
  <si>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</si>
  <si>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</si>
  <si>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</si>
  <si>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</si>
  <si>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</si>
  <si>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</si>
  <si>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</si>
  <si>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</si>
  <si>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</si>
  <si>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</si>
  <si>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</si>
  <si>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</si>
  <si>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</si>
  <si>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</si>
  <si>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</si>
  <si>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</si>
  <si>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</si>
  <si>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</si>
  <si>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</si>
  <si>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</si>
  <si>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</si>
  <si>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</si>
  <si>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</si>
  <si>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</si>
  <si>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</si>
  <si>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</si>
  <si>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</si>
  <si>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</si>
  <si>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</si>
  <si>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</si>
  <si>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</si>
  <si>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</si>
  <si>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</si>
  <si>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</si>
  <si>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</si>
  <si>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</si>
  <si>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</si>
  <si>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</si>
  <si>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</si>
  <si>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</si>
  <si>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</si>
  <si>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</si>
  <si>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</si>
  <si>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</si>
  <si>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</si>
  <si>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</si>
  <si>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</si>
  <si>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</si>
  <si>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</si>
  <si>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</si>
  <si>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</si>
  <si>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</si>
  <si>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</si>
  <si>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</si>
  <si>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</si>
  <si>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</si>
  <si>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</si>
  <si>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</si>
  <si>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</si>
  <si>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</si>
  <si>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</si>
  <si>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</si>
  <si>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</si>
  <si>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</si>
  <si>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</si>
  <si>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</si>
  <si>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</si>
  <si>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</si>
  <si>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</si>
  <si>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</si>
  <si>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</si>
  <si>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</si>
  <si>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</si>
  <si>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</si>
  <si>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</si>
  <si>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</si>
  <si>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</si>
  <si>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</si>
  <si>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</si>
  <si>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</si>
  <si>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</si>
  <si>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</si>
  <si>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</si>
  <si>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</si>
  <si>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</si>
  <si>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</si>
  <si>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</si>
  <si>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</si>
  <si>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</si>
  <si>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</si>
  <si>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</si>
  <si>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</si>
  <si>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</si>
  <si>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</si>
  <si>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</si>
  <si>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</si>
  <si>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</si>
  <si>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</si>
  <si>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</si>
  <si>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</si>
  <si>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</si>
  <si>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</si>
  <si>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</si>
  <si>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</si>
  <si>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</si>
  <si>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</si>
  <si>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</si>
  <si>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</si>
  <si>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</si>
  <si>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</si>
  <si>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</si>
  <si>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</si>
  <si>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</si>
  <si>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</si>
  <si>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</si>
  <si>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</si>
  <si>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</si>
  <si>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</si>
  <si>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</si>
  <si>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</si>
  <si>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</si>
  <si>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</si>
  <si>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</si>
  <si>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</si>
  <si>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</si>
  <si>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</si>
  <si>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</si>
  <si>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</si>
  <si>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</si>
  <si>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</si>
  <si>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</si>
  <si>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</si>
  <si>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</si>
  <si>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</si>
  <si>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</si>
  <si>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</si>
  <si>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</si>
  <si>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</si>
  <si>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</si>
  <si>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</si>
  <si>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</si>
  <si>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</si>
  <si>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</si>
  <si>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</si>
  <si>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</si>
  <si>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</si>
  <si>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</si>
  <si>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</si>
  <si>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</si>
  <si>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</si>
  <si>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</si>
  <si>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</si>
  <si>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</si>
  <si>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</si>
  <si>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</si>
  <si>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</si>
  <si>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</si>
  <si>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</si>
  <si>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</si>
  <si>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</si>
  <si>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</si>
  <si>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</si>
  <si>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</si>
  <si>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</si>
  <si>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</si>
  <si>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</si>
  <si>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</si>
  <si>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</si>
  <si>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</si>
  <si>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</si>
  <si>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</si>
  <si>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</si>
  <si>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</si>
  <si>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</si>
  <si>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</si>
  <si>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</si>
  <si>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</si>
  <si>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</si>
  <si>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</si>
  <si>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</si>
  <si>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</si>
  <si>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</si>
  <si>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</si>
  <si>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</si>
  <si>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</si>
  <si>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</si>
  <si>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</si>
  <si>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</si>
  <si>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</si>
  <si>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</si>
  <si>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</si>
  <si>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</si>
  <si>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</si>
  <si>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</si>
  <si>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</si>
  <si>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</si>
  <si>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</si>
  <si>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</si>
  <si>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</si>
  <si>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</si>
  <si>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</si>
  <si>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</si>
  <si>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</si>
  <si>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</si>
  <si>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</si>
  <si>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</si>
  <si>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</si>
  <si>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</si>
  <si>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</si>
  <si>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</si>
  <si>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</si>
  <si>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</si>
  <si>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</si>
  <si>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</si>
  <si>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</si>
  <si>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</si>
  <si>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</si>
  <si>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</si>
  <si>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</si>
  <si>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</si>
  <si>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</si>
  <si>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</si>
  <si>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</si>
  <si>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</si>
  <si>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</si>
  <si>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</si>
  <si>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</si>
  <si>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</si>
  <si>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</si>
  <si>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</si>
  <si>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</si>
  <si>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</si>
  <si>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</si>
  <si>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</si>
  <si>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</si>
  <si>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</si>
  <si>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</si>
  <si>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</si>
  <si>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</si>
  <si>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</si>
  <si>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</si>
  <si>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</si>
  <si>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</si>
  <si>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</si>
  <si>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</si>
  <si>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</si>
  <si>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</si>
  <si>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</si>
  <si>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</si>
  <si>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</si>
  <si>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</si>
  <si>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</si>
  <si>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</si>
  <si>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</si>
  <si>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</si>
  <si>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</si>
  <si>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</si>
  <si>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</si>
  <si>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</si>
  <si>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</si>
  <si>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</si>
  <si>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</si>
  <si>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</si>
  <si>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</si>
  <si>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</si>
  <si>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</si>
  <si>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</si>
  <si>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</si>
  <si>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</si>
  <si>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</si>
  <si>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</si>
  <si>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</si>
  <si>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</si>
  <si>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</si>
  <si>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</si>
  <si>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</si>
  <si>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</si>
  <si>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</si>
  <si>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</si>
  <si>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</si>
  <si>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</si>
  <si>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</si>
  <si>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</si>
  <si>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</si>
  <si>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</si>
  <si>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</si>
  <si>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</si>
  <si>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</si>
  <si>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</si>
  <si>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</si>
  <si>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</si>
  <si>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</si>
  <si>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</si>
  <si>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</si>
  <si>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</si>
  <si>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</si>
  <si>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</si>
  <si>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</si>
  <si>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</si>
  <si>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</si>
  <si>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</si>
  <si>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</si>
  <si>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</si>
  <si>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</si>
  <si>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</si>
  <si>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</si>
  <si>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</si>
  <si>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</si>
  <si>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</si>
  <si>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</si>
  <si>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</si>
  <si>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</si>
  <si>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</si>
  <si>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</si>
  <si>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</si>
  <si>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</si>
  <si>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</si>
  <si>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</si>
  <si>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</si>
  <si>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</si>
  <si>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</si>
  <si>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</si>
  <si>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</si>
  <si>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</si>
  <si>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</si>
  <si>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</si>
  <si>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</si>
  <si>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</si>
  <si>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</si>
  <si>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</si>
  <si>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</si>
  <si>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</si>
  <si>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</si>
  <si>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</si>
  <si>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</si>
  <si>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</si>
  <si>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</si>
  <si>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</si>
  <si>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</si>
  <si>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</si>
  <si>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</si>
  <si>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</si>
  <si>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</si>
  <si>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</si>
  <si>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</si>
  <si>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</si>
  <si>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</si>
  <si>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</si>
  <si>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</si>
  <si>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</si>
  <si>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</si>
  <si>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</si>
  <si>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</si>
  <si>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</si>
  <si>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</si>
  <si>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</si>
  <si>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</si>
  <si>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</si>
  <si>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</si>
  <si>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</si>
  <si>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</si>
  <si>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</si>
  <si>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</si>
  <si>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</si>
  <si>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</si>
  <si>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</si>
  <si>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</si>
  <si>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</si>
  <si>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</si>
  <si>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</si>
  <si>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</si>
  <si>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</si>
  <si>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</si>
  <si>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</si>
  <si>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</si>
  <si>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</si>
  <si>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</si>
  <si>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</si>
  <si>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</si>
  <si>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</si>
  <si>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</si>
  <si>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</si>
  <si>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</si>
  <si>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</si>
  <si>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</si>
  <si>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</si>
  <si>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</si>
  <si>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</si>
  <si>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</si>
  <si>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</si>
  <si>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</si>
  <si>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</si>
  <si>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</si>
  <si>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</si>
  <si>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</si>
  <si>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</si>
  <si>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</si>
  <si>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</si>
  <si>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</si>
  <si>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</si>
  <si>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</si>
  <si>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</si>
  <si>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</si>
  <si>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</si>
  <si>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</si>
  <si>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</si>
  <si>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</si>
  <si>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</si>
  <si>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</si>
  <si>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</si>
  <si>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</si>
  <si>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</si>
  <si>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</si>
  <si>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</si>
  <si>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</si>
  <si>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</si>
  <si>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</si>
  <si>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</si>
  <si>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</si>
  <si>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</si>
  <si>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</si>
  <si>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</si>
  <si>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</si>
  <si>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</si>
  <si>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</si>
  <si>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</si>
  <si>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</si>
  <si>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</si>
  <si>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</si>
  <si>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</si>
  <si>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</si>
  <si>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</si>
  <si>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</si>
  <si>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</si>
  <si>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</si>
  <si>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</si>
  <si>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</si>
  <si>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</si>
  <si>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</si>
  <si>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</si>
  <si>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</si>
  <si>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</si>
  <si>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</si>
  <si>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</si>
  <si>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</si>
  <si>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</si>
  <si>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</si>
  <si>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</si>
  <si>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</si>
  <si>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</si>
  <si>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</si>
  <si>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</si>
  <si>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</si>
  <si>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</si>
  <si>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</si>
  <si>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</si>
  <si>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</si>
  <si>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</si>
  <si>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</si>
  <si>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</si>
  <si>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</si>
  <si>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</si>
  <si>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</si>
  <si>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</si>
  <si>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</si>
  <si>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</si>
  <si>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</si>
  <si>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</si>
  <si>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</si>
  <si>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</si>
  <si>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</si>
  <si>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</si>
  <si>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</si>
  <si>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</si>
  <si>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</si>
  <si>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</si>
  <si>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</si>
  <si>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</si>
  <si>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</si>
  <si>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</si>
  <si>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</si>
  <si>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</si>
  <si>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</si>
  <si>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</si>
  <si>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</si>
  <si>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</si>
  <si>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</si>
  <si>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</si>
  <si>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</si>
  <si>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</si>
  <si>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</si>
  <si>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</si>
  <si>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</si>
  <si>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</si>
  <si>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</si>
  <si>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</si>
  <si>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</si>
  <si>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</si>
  <si>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</si>
  <si>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</si>
  <si>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</si>
  <si>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</si>
  <si>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</si>
  <si>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</si>
  <si>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</si>
  <si>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</si>
  <si>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</si>
  <si>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</si>
  <si>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</si>
  <si>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</si>
  <si>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</si>
  <si>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</si>
  <si>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</si>
  <si>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</si>
  <si>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</si>
  <si>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</si>
  <si>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</si>
  <si>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</si>
  <si>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</si>
  <si>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</si>
  <si>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</si>
  <si>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</si>
  <si>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</si>
  <si>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</si>
  <si>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</si>
  <si>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</si>
  <si>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</si>
  <si>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</si>
  <si>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</si>
  <si>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</si>
  <si>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</si>
  <si>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</si>
  <si>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</si>
  <si>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</si>
  <si>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</si>
  <si>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</si>
  <si>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</si>
  <si>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</si>
  <si>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</si>
  <si>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</si>
  <si>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</si>
  <si>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</si>
  <si>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</si>
  <si>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</si>
  <si>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</si>
  <si>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</si>
  <si>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</si>
  <si>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</si>
  <si>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</si>
  <si>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</si>
  <si>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</si>
  <si>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</si>
  <si>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</si>
  <si>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</si>
  <si>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</si>
  <si>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</si>
  <si>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</si>
  <si>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</si>
  <si>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</si>
  <si>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</si>
  <si>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</si>
  <si>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</si>
  <si>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</si>
  <si>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</si>
  <si>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</si>
  <si>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</si>
  <si>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</si>
  <si>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</si>
  <si>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</si>
  <si>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</si>
  <si>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</si>
  <si>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</si>
  <si>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</si>
  <si>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</si>
  <si>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</si>
  <si>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</si>
  <si>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</si>
  <si>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</si>
  <si>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</si>
  <si>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</si>
  <si>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</si>
  <si>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</si>
  <si>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</si>
  <si>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</si>
  <si>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</si>
  <si>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</si>
  <si>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</si>
  <si>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</si>
  <si>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</si>
  <si>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</si>
  <si>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</si>
  <si>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</si>
  <si>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</si>
  <si>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</si>
  <si>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</si>
  <si>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</si>
  <si>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</si>
  <si>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</si>
  <si>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</si>
  <si>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</si>
  <si>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</si>
  <si>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</si>
  <si>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</si>
  <si>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</si>
  <si>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</si>
  <si>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</si>
  <si>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</si>
  <si>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</si>
  <si>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</si>
  <si>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</si>
  <si>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</si>
  <si>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</si>
  <si>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</si>
  <si>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</si>
  <si>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</si>
  <si>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</si>
  <si>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</si>
  <si>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</si>
  <si>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</si>
  <si>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</si>
  <si>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</si>
  <si>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</si>
  <si>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</si>
  <si>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</si>
  <si>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</si>
  <si>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</si>
  <si>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</si>
  <si>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</si>
  <si>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</si>
  <si>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</si>
  <si>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</si>
  <si>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</si>
  <si>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</si>
  <si>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</si>
  <si>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</si>
  <si>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</si>
  <si>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</si>
  <si>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</si>
  <si>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</si>
  <si>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</si>
  <si>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</si>
  <si>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</si>
  <si>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</si>
  <si>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</si>
  <si>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</si>
  <si>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</si>
  <si>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</si>
  <si>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</si>
  <si>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</si>
  <si>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</si>
  <si>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</si>
  <si>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</si>
  <si>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</si>
  <si>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</si>
  <si>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</si>
  <si>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</si>
  <si>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</si>
  <si>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</si>
  <si>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</si>
  <si>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</si>
  <si>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</si>
  <si>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</si>
  <si>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</si>
  <si>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</si>
  <si>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</si>
  <si>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</si>
  <si>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</si>
  <si>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</si>
  <si>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</si>
  <si>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</si>
  <si>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</si>
  <si>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</si>
  <si>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</si>
  <si>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</si>
  <si>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</si>
  <si>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</si>
  <si>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</si>
  <si>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</si>
  <si>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</si>
  <si>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</si>
  <si>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</si>
  <si>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</si>
  <si>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</si>
  <si>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</si>
  <si>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</si>
  <si>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</si>
  <si>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</si>
  <si>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</si>
  <si>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</si>
  <si>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</si>
  <si>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</si>
  <si>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</si>
  <si>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</si>
  <si>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</si>
  <si>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</si>
  <si>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</si>
  <si>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</si>
  <si>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</si>
  <si>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</si>
  <si>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</si>
  <si>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</si>
  <si>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</si>
  <si>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</si>
  <si>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</si>
  <si>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</si>
  <si>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</si>
  <si>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</si>
  <si>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</si>
  <si>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</si>
  <si>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</si>
  <si>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</si>
  <si>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</si>
  <si>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</si>
  <si>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</si>
  <si>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</si>
  <si>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</si>
  <si>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</si>
  <si>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</si>
  <si>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</si>
  <si>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</si>
  <si>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</si>
  <si>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</si>
  <si>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</si>
  <si>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</si>
  <si>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</si>
  <si>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</si>
  <si>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</si>
  <si>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</si>
  <si>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</si>
  <si>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</si>
  <si>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</si>
  <si>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</si>
  <si>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</si>
  <si>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</si>
  <si>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</si>
  <si>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</si>
  <si>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</si>
  <si>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</si>
  <si>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</si>
  <si>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</si>
  <si>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</si>
  <si>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</si>
  <si>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</si>
  <si>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</si>
  <si>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</si>
  <si>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</si>
  <si>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</si>
  <si>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</si>
  <si>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</si>
  <si>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</si>
  <si>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</si>
  <si>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</si>
  <si>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</si>
  <si>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</si>
  <si>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</si>
  <si>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</si>
  <si>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</si>
  <si>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</si>
  <si>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</si>
  <si>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</si>
  <si>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</si>
  <si>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</si>
  <si>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</si>
  <si>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</si>
  <si>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</si>
  <si>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</si>
  <si>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</si>
  <si>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</si>
  <si>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</si>
  <si>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</si>
  <si>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</si>
  <si>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</si>
  <si>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</si>
  <si>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</si>
  <si>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</si>
  <si>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</si>
  <si>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</si>
  <si>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</si>
  <si>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</si>
  <si>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</si>
  <si>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</si>
  <si>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</si>
  <si>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</si>
  <si>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</si>
  <si>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</si>
  <si>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</si>
  <si>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</si>
  <si>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</si>
  <si>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</si>
  <si>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</si>
  <si>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</si>
  <si>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</si>
  <si>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</si>
  <si>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</si>
  <si>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</si>
  <si>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</si>
  <si>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</si>
  <si>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</si>
  <si>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</si>
  <si>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</si>
  <si>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</si>
  <si>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</si>
  <si>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</si>
  <si>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</si>
  <si>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</si>
  <si>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</si>
  <si>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</si>
  <si>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</si>
  <si>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</si>
  <si>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</si>
  <si>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</si>
  <si>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</si>
  <si>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</si>
  <si>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</si>
  <si>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</si>
  <si>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</si>
  <si>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</si>
  <si>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</si>
  <si>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</si>
  <si>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</si>
  <si>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</si>
  <si>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</si>
  <si>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</si>
  <si>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</si>
  <si>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</si>
  <si>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</si>
  <si>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</si>
  <si>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</si>
  <si>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</si>
  <si>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</si>
  <si>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</si>
  <si>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</si>
  <si>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</si>
  <si>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</si>
  <si>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</si>
  <si>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</si>
  <si>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</si>
  <si>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</si>
  <si>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</si>
  <si>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</si>
  <si>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</si>
  <si>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</si>
  <si>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</si>
  <si>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</si>
  <si>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</si>
  <si>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</si>
  <si>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</si>
  <si>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</si>
  <si>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</si>
  <si>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</si>
  <si>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</si>
  <si>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</si>
  <si>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</si>
  <si>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</si>
  <si>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</si>
  <si>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</si>
  <si>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</si>
  <si>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</si>
  <si>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</si>
  <si>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</si>
  <si>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</si>
  <si>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</si>
  <si>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</si>
  <si>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</si>
  <si>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</si>
  <si>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</si>
  <si>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</si>
  <si>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</si>
  <si>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</si>
  <si>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</si>
  <si>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</si>
  <si>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</si>
  <si>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</si>
  <si>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</si>
  <si>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</si>
  <si>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</si>
  <si>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</si>
  <si>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</si>
  <si>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</si>
  <si>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</si>
  <si>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</si>
  <si>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</si>
  <si>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</si>
  <si>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</si>
  <si>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</si>
  <si>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</si>
  <si>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</si>
  <si>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</si>
  <si>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</si>
  <si>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</si>
  <si>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</si>
  <si>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</si>
  <si>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</si>
  <si>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</si>
  <si>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</si>
  <si>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</si>
  <si>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</si>
  <si>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</si>
  <si>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</si>
  <si>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</si>
  <si>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</si>
  <si>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</si>
  <si>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</si>
  <si>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</si>
  <si>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</si>
  <si>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</si>
  <si>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</si>
  <si>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</si>
  <si>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</si>
  <si>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</si>
  <si>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</si>
  <si>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</si>
  <si>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</si>
  <si>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</si>
  <si>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</si>
  <si>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</si>
  <si>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</si>
  <si>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</si>
  <si>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</si>
  <si>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</si>
  <si>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</si>
  <si>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</si>
  <si>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</si>
  <si>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</si>
  <si>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</si>
  <si>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</si>
  <si>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</si>
  <si>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</si>
  <si>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</si>
  <si>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</si>
  <si>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</si>
  <si>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</si>
  <si>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</si>
  <si>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</si>
  <si>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</si>
  <si>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</si>
  <si>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</si>
  <si>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</si>
  <si>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</si>
  <si>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</si>
  <si>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</si>
  <si>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</si>
  <si>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</si>
  <si>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</si>
  <si>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</si>
  <si>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</si>
  <si>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</si>
  <si>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</si>
  <si>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</si>
  <si>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</si>
  <si>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</si>
  <si>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</si>
  <si>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</si>
  <si>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</si>
  <si>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</si>
  <si>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</si>
  <si>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</si>
  <si>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</si>
  <si>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</si>
  <si>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</si>
  <si>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</si>
  <si>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</si>
  <si>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</si>
  <si>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</si>
  <si>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</si>
  <si>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</si>
  <si>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</si>
  <si>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</si>
  <si>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</si>
  <si>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</si>
  <si>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</si>
  <si>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</si>
  <si>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</si>
  <si>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</si>
  <si>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</si>
  <si>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</si>
  <si>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</si>
  <si>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</si>
  <si>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</si>
  <si>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</si>
  <si>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</si>
  <si>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</si>
  <si>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</si>
  <si>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</si>
  <si>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</si>
  <si>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</si>
  <si>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</si>
  <si>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</si>
  <si>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</si>
  <si>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</si>
  <si>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</si>
  <si>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</si>
  <si>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</si>
  <si>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</si>
  <si>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</si>
  <si>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</si>
  <si>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</si>
  <si>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</si>
  <si>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</si>
  <si>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</si>
  <si>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</si>
  <si>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</si>
  <si>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</si>
  <si>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</si>
  <si>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</si>
  <si>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</si>
  <si>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</si>
  <si>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</si>
  <si>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</si>
  <si>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</si>
  <si>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</si>
  <si>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</si>
  <si>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</si>
  <si>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</si>
  <si>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</si>
  <si>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</si>
  <si>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</si>
  <si>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</si>
  <si>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</si>
  <si>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</si>
  <si>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</si>
  <si>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</si>
  <si>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</si>
  <si>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</si>
  <si>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</si>
  <si>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</si>
  <si>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</si>
  <si>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</si>
  <si>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</si>
  <si>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</si>
  <si>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</si>
  <si>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</si>
  <si>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</si>
  <si>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</si>
  <si>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</si>
  <si>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</si>
  <si>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</si>
  <si>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</si>
  <si>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</si>
  <si>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</si>
  <si>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</si>
  <si>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</si>
  <si>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</si>
  <si>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</si>
  <si>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</si>
  <si>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</si>
  <si>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</si>
  <si>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</si>
  <si>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</si>
  <si>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</si>
  <si>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</si>
  <si>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</si>
  <si>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</si>
  <si>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</si>
  <si>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</si>
  <si>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</si>
  <si>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</si>
  <si>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</si>
  <si>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</si>
  <si>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</si>
  <si>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</si>
  <si>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</si>
  <si>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</si>
  <si>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</si>
  <si>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</si>
  <si>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</si>
  <si>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</si>
  <si>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</si>
  <si>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</si>
  <si>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</si>
  <si>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</si>
  <si>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</si>
  <si>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</si>
  <si>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</si>
  <si>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</si>
  <si>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</si>
  <si>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</si>
  <si>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</si>
  <si>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</si>
  <si>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</si>
  <si>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</si>
  <si>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</si>
  <si>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</si>
  <si>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</si>
  <si>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</si>
  <si>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</si>
  <si>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</si>
  <si>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</si>
  <si>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</si>
  <si>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</si>
  <si>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</si>
  <si>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</si>
  <si>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</si>
  <si>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</si>
  <si>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</si>
  <si>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</si>
  <si>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</si>
  <si>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</si>
  <si>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</si>
  <si>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</si>
  <si>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</si>
  <si>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</si>
  <si>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</si>
  <si>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</si>
  <si>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</si>
  <si>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</si>
  <si>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</si>
  <si>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</si>
  <si>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</si>
  <si>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</si>
  <si>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</si>
  <si>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</si>
  <si>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</si>
  <si>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</si>
  <si>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</si>
  <si>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</si>
  <si>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</si>
  <si>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</si>
  <si>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</si>
  <si>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</si>
  <si>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</si>
  <si>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</si>
  <si>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</si>
  <si>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</si>
  <si>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</si>
  <si>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</si>
  <si>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</si>
  <si>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</si>
  <si>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</si>
  <si>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</si>
  <si>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</si>
  <si>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</si>
  <si>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</si>
  <si>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</si>
  <si>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</si>
  <si>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</si>
  <si>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</si>
  <si>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</si>
  <si>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</si>
  <si>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</si>
  <si>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</si>
  <si>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</si>
  <si>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</si>
  <si>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</si>
  <si>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</si>
  <si>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</si>
  <si>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</si>
  <si>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</si>
  <si>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</si>
  <si>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</si>
  <si>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</si>
  <si>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</si>
  <si>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</si>
  <si>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</si>
  <si>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</si>
  <si>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</si>
  <si>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</si>
  <si>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</si>
  <si>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</si>
  <si>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</si>
  <si>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</si>
  <si>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</si>
  <si>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</si>
  <si>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</si>
  <si>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</si>
  <si>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</si>
  <si>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</si>
  <si>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</si>
  <si>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</si>
  <si>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</si>
  <si>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</si>
  <si>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</si>
  <si>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</si>
  <si>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</si>
  <si>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</si>
  <si>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</si>
  <si>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</si>
  <si>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</si>
  <si>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</si>
  <si>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</si>
  <si>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</si>
  <si>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</si>
  <si>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</si>
  <si>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</si>
  <si>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</si>
  <si>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</si>
  <si>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</si>
  <si>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</si>
  <si>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</si>
  <si>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</si>
  <si>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</si>
  <si>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</si>
  <si>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</si>
  <si>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</si>
  <si>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</si>
  <si>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</si>
  <si>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</si>
  <si>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</si>
  <si>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</si>
  <si>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</si>
  <si>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</si>
  <si>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</si>
  <si>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</si>
  <si>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</si>
  <si>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</si>
  <si>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</si>
  <si>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</si>
  <si>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</si>
  <si>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</si>
  <si>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</si>
  <si>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</si>
  <si>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</si>
  <si>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</si>
  <si>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</si>
  <si>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</si>
  <si>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</si>
  <si>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</si>
  <si>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</si>
  <si>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</si>
  <si>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</si>
  <si>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</si>
  <si>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</si>
  <si>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</si>
  <si>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</si>
  <si>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</si>
  <si>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</si>
  <si>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</si>
  <si>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</si>
  <si>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</si>
  <si>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</si>
  <si>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</si>
  <si>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</si>
  <si>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</si>
  <si>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</si>
  <si>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</si>
  <si>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</si>
  <si>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</si>
  <si>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</si>
  <si>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</si>
  <si>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</si>
  <si>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</si>
  <si>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</si>
  <si>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</si>
  <si>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</si>
  <si>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</si>
  <si>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</si>
  <si>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</si>
  <si>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</si>
  <si>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</si>
  <si>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</si>
  <si>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</si>
  <si>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</si>
  <si>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</si>
  <si>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</si>
  <si>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</si>
  <si>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</si>
  <si>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</si>
  <si>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</si>
  <si>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</si>
  <si>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</si>
  <si>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</si>
  <si>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</si>
  <si>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</si>
  <si>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</si>
  <si>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</si>
  <si>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</si>
  <si>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</si>
  <si>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</si>
  <si>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</si>
  <si>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</si>
  <si>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</si>
  <si>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</si>
  <si>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</si>
  <si>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</si>
  <si>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</si>
  <si>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</si>
  <si>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</si>
  <si>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</si>
  <si>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</si>
  <si>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</si>
  <si>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</si>
  <si>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</si>
  <si>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</si>
  <si>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</si>
  <si>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</si>
  <si>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</si>
  <si>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</si>
  <si>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</si>
  <si>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</si>
  <si>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</si>
  <si>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</si>
  <si>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</si>
  <si>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</si>
  <si>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</si>
  <si>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</si>
  <si>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</si>
  <si>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</si>
  <si>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</si>
  <si>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</si>
  <si>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</si>
  <si>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</si>
  <si>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</si>
  <si>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</si>
  <si>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</si>
  <si>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</si>
  <si>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</si>
  <si>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</si>
  <si>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</si>
  <si>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</si>
  <si>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</si>
  <si>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</si>
  <si>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</si>
  <si>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</si>
  <si>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</si>
  <si>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</si>
  <si>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</si>
  <si>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</si>
  <si>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</si>
  <si>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</si>
  <si>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</si>
  <si>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</si>
  <si>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</si>
  <si>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</si>
  <si>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</si>
  <si>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</si>
  <si>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</si>
  <si>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</si>
  <si>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</si>
  <si>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</si>
  <si>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</si>
  <si>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</si>
  <si>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</si>
  <si>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</si>
  <si>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</si>
  <si>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</si>
  <si>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</si>
  <si>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</si>
  <si>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</si>
  <si>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</si>
  <si>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</si>
  <si>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</si>
  <si>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</si>
  <si>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</si>
  <si>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</si>
  <si>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</si>
  <si>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</si>
  <si>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</si>
  <si>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</si>
  <si>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</si>
  <si>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</si>
  <si>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</si>
  <si>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</si>
  <si>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</si>
  <si>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</si>
  <si>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</si>
  <si>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</si>
  <si>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</si>
  <si>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</si>
  <si>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</si>
  <si>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</si>
  <si>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</si>
  <si>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</si>
  <si>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</si>
  <si>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</si>
  <si>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</si>
  <si>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</si>
  <si>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</si>
  <si>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</si>
  <si>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</si>
  <si>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</si>
  <si>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</si>
  <si>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</si>
  <si>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</si>
  <si>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</si>
  <si>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</si>
  <si>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</si>
  <si>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</si>
  <si>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</si>
  <si>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</si>
  <si>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</si>
  <si>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</si>
  <si>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</si>
  <si>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</si>
  <si>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</si>
  <si>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</si>
  <si>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</si>
  <si>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</si>
  <si>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</si>
  <si>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</si>
  <si>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</si>
  <si>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</si>
  <si>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</si>
  <si>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</si>
  <si>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</si>
  <si>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</si>
  <si>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</si>
  <si>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</si>
  <si>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</si>
  <si>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</si>
  <si>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</si>
  <si>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</si>
  <si>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</si>
  <si>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</si>
  <si>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</si>
  <si>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</si>
  <si>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</si>
  <si>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</si>
  <si>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</si>
  <si>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</si>
  <si>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</si>
  <si>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</si>
  <si>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</si>
  <si>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</si>
  <si>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</si>
  <si>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</si>
  <si>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</si>
  <si>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</si>
  <si>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</si>
  <si>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</si>
  <si>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</si>
  <si>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</si>
  <si>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</si>
  <si>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</si>
  <si>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</si>
  <si>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</si>
  <si>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</si>
  <si>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</si>
  <si>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</si>
  <si>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</si>
  <si>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</si>
  <si>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</si>
  <si>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</si>
  <si>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</si>
  <si>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</si>
  <si>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</si>
  <si>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</si>
  <si>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</si>
  <si>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</si>
  <si>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</si>
  <si>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</si>
  <si>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</si>
  <si>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</si>
  <si>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</si>
  <si>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</si>
  <si>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</si>
  <si>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</si>
  <si>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</si>
  <si>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</si>
  <si>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</si>
  <si>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</si>
  <si>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</si>
  <si>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</si>
  <si>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</si>
  <si>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</si>
  <si>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</si>
  <si>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</si>
  <si>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</si>
  <si>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</si>
  <si>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</si>
  <si>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</si>
  <si>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</si>
  <si>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</si>
  <si>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</si>
  <si>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</si>
  <si>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</si>
  <si>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</si>
  <si>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</si>
  <si>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</si>
  <si>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</si>
  <si>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</si>
  <si>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</si>
  <si>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</si>
  <si>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</si>
  <si>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</si>
  <si>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</si>
  <si>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</si>
  <si>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</si>
  <si>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</si>
  <si>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</si>
  <si>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</si>
  <si>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</si>
  <si>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</si>
  <si>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</si>
  <si>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</si>
  <si>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</si>
  <si>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</si>
  <si>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</si>
  <si>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</si>
  <si>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</si>
  <si>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</si>
  <si>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</si>
  <si>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</si>
  <si>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</si>
  <si>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</si>
  <si>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</si>
  <si>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</si>
  <si>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</si>
  <si>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</si>
  <si>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</si>
  <si>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</si>
  <si>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</si>
  <si>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</si>
  <si>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</si>
  <si>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</si>
  <si>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</si>
  <si>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</si>
  <si>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</si>
  <si>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</si>
  <si>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</si>
  <si>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</si>
  <si>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</si>
  <si>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</si>
  <si>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</si>
  <si>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</si>
  <si>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</si>
  <si>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</si>
  <si>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</si>
  <si>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</si>
  <si>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</si>
  <si>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</si>
  <si>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</si>
  <si>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</si>
  <si>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</si>
  <si>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</si>
  <si>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</si>
  <si>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</si>
  <si>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</si>
  <si>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</si>
  <si>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</si>
  <si>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</si>
  <si>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</si>
  <si>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</si>
  <si>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</si>
  <si>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</si>
  <si>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</si>
  <si>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</si>
  <si>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</si>
  <si>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</si>
  <si>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</si>
  <si>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</si>
  <si>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</si>
  <si>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</si>
  <si>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</si>
  <si>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</si>
  <si>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</si>
  <si>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</si>
  <si>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</si>
  <si>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</si>
  <si>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</si>
  <si>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</si>
  <si>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</si>
  <si>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</si>
  <si>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</si>
  <si>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</si>
  <si>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</si>
  <si>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</si>
  <si>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</si>
  <si>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</si>
  <si>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</si>
  <si>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</si>
  <si>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</si>
  <si>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</si>
  <si>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</si>
  <si>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</si>
  <si>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</si>
  <si>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</si>
  <si>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</si>
  <si>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</si>
  <si>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</si>
  <si>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</si>
  <si>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</si>
  <si>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</si>
  <si>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</si>
  <si>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</si>
  <si>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</si>
  <si>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</si>
  <si>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</si>
  <si>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</si>
  <si>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</si>
  <si>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</si>
  <si>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</si>
  <si>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</si>
  <si>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</si>
  <si>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</si>
  <si>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</si>
  <si>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</si>
  <si>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</si>
  <si>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</si>
  <si>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</si>
  <si>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</si>
  <si>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</si>
  <si>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</si>
  <si>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</si>
  <si>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</si>
  <si>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</si>
  <si>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</si>
  <si>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</si>
  <si>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</si>
  <si>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</si>
  <si>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</si>
  <si>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</si>
  <si>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</si>
  <si>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</si>
  <si>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</si>
  <si>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</si>
  <si>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</si>
  <si>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</si>
  <si>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</si>
  <si>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</si>
  <si>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</si>
  <si>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</si>
  <si>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</si>
  <si>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</si>
  <si>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</si>
  <si>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</si>
  <si>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</si>
  <si>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</si>
  <si>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</si>
  <si>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</si>
  <si>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</si>
  <si>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</si>
  <si>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</si>
  <si>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</si>
  <si>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</si>
  <si>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</si>
  <si>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</si>
  <si>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</si>
  <si>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</si>
  <si>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</si>
  <si>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</si>
  <si>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</si>
  <si>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</si>
  <si>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</si>
  <si>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</si>
  <si>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</si>
  <si>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</si>
  <si>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</si>
  <si>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</si>
  <si>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</si>
  <si>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</si>
  <si>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</si>
  <si>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</si>
  <si>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</si>
  <si>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</si>
  <si>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</si>
  <si>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</si>
  <si>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</si>
  <si>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</si>
  <si>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</si>
  <si>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</si>
  <si>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</si>
  <si>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</si>
  <si>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</si>
  <si>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</si>
  <si>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</si>
  <si>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</si>
  <si>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</si>
  <si>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</si>
  <si>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</si>
  <si>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</si>
  <si>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</si>
  <si>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</si>
  <si>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</si>
  <si>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</si>
  <si>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</si>
  <si>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</si>
  <si>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</si>
  <si>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</si>
  <si>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</si>
  <si>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</si>
  <si>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</si>
  <si>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</si>
  <si>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</si>
  <si>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</si>
  <si>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</si>
  <si>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</si>
  <si>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</si>
  <si>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</si>
  <si>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</si>
  <si>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</si>
  <si>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</si>
  <si>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</si>
  <si>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</si>
  <si>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</si>
  <si>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</si>
  <si>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</si>
  <si>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</si>
  <si>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</si>
  <si>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</si>
  <si>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</si>
  <si>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</si>
  <si>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</si>
  <si>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</si>
  <si>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</si>
  <si>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</si>
  <si>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</si>
  <si>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</si>
  <si>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</si>
  <si>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</si>
  <si>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</si>
  <si>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</si>
  <si>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</si>
  <si>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</si>
  <si>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</si>
  <si>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</si>
  <si>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</si>
  <si>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</si>
  <si>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</si>
  <si>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</si>
  <si>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</si>
  <si>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</si>
  <si>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</si>
  <si>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</si>
  <si>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</si>
  <si>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</si>
  <si>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</si>
  <si>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</si>
  <si>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</si>
  <si>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</si>
  <si>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</si>
  <si>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</si>
  <si>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</si>
  <si>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</si>
  <si>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</si>
  <si>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</si>
  <si>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</si>
  <si>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</si>
  <si>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</si>
  <si>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</si>
  <si>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</si>
  <si>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</si>
  <si>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</si>
  <si>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</si>
  <si>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</si>
  <si>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</si>
  <si>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</si>
  <si>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</si>
  <si>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</si>
  <si>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</si>
  <si>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</si>
  <si>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</si>
  <si>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</si>
  <si>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</si>
  <si>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</si>
  <si>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</si>
  <si>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</si>
  <si>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</si>
  <si>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</si>
  <si>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</si>
  <si>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</si>
  <si>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</si>
  <si>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</si>
  <si>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</si>
  <si>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</si>
  <si>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</si>
  <si>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</si>
  <si>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</si>
  <si>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</si>
  <si>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</si>
  <si>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</si>
  <si>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</si>
  <si>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</si>
  <si>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</si>
  <si>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</si>
  <si>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</si>
  <si>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</si>
  <si>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</si>
  <si>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</si>
  <si>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</si>
  <si>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</si>
  <si>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</si>
  <si>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</si>
  <si>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</si>
  <si>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</si>
  <si>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</si>
  <si>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</si>
  <si>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</si>
  <si>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</si>
  <si>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</si>
  <si>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</si>
  <si>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</si>
  <si>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</si>
  <si>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</si>
  <si>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</si>
  <si>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</si>
  <si>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</si>
  <si>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</si>
  <si>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</si>
  <si>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</si>
  <si>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</si>
  <si>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</si>
  <si>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</si>
  <si>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</si>
  <si>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</si>
  <si>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</si>
  <si>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</si>
  <si>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</si>
  <si>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</si>
  <si>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</si>
  <si>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</si>
  <si>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</si>
  <si>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</si>
  <si>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</si>
  <si>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</si>
  <si>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</si>
  <si>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</si>
  <si>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</si>
  <si>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</si>
  <si>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</si>
  <si>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</si>
  <si>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</si>
  <si>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</si>
  <si>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</si>
  <si>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</si>
  <si>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</si>
  <si>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</si>
  <si>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</si>
  <si>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</si>
  <si>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</si>
  <si>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</si>
  <si>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</si>
  <si>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</si>
  <si>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</si>
  <si>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</si>
  <si>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</si>
  <si>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</si>
  <si>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</si>
  <si>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</si>
  <si>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</si>
  <si>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</si>
  <si>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</si>
  <si>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</si>
  <si>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</si>
  <si>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</si>
  <si>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</si>
  <si>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</si>
  <si>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</si>
  <si>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</si>
  <si>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</si>
  <si>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</si>
  <si>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</si>
  <si>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</si>
  <si>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</si>
  <si>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</si>
  <si>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</si>
  <si>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</si>
  <si>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</si>
  <si>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</si>
  <si>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</si>
  <si>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</si>
  <si>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</si>
  <si>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</si>
  <si>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</si>
  <si>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</si>
  <si>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</si>
  <si>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</si>
  <si>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</si>
  <si>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</si>
  <si>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</si>
  <si>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</si>
  <si>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</si>
  <si>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</si>
  <si>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</si>
  <si>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</si>
  <si>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</si>
  <si>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</si>
  <si>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</si>
  <si>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</si>
  <si>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</si>
  <si>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</si>
  <si>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</si>
  <si>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</si>
  <si>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</si>
  <si>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</si>
  <si>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</si>
  <si>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</si>
  <si>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</si>
  <si>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</si>
  <si>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</si>
  <si>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</si>
  <si>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</si>
  <si>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</si>
  <si>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</si>
  <si>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</si>
  <si>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</si>
  <si>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</si>
  <si>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</si>
  <si>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</si>
  <si>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</si>
  <si>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</si>
  <si>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</si>
  <si>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</si>
  <si>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</si>
  <si>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</si>
  <si>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</si>
  <si>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</si>
  <si>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</si>
  <si>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</si>
  <si>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</si>
  <si>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</si>
  <si>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</si>
  <si>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</si>
  <si>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</si>
  <si>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</si>
  <si>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</si>
  <si>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</si>
  <si>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</si>
  <si>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</si>
  <si>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</si>
  <si>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</si>
  <si>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</si>
  <si>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</si>
  <si>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</si>
  <si>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</si>
  <si>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</si>
  <si>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</si>
  <si>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</si>
  <si>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</si>
  <si>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</si>
  <si>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</si>
  <si>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</si>
  <si>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</si>
  <si>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</si>
  <si>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</si>
  <si>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</si>
  <si>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</si>
  <si>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</si>
  <si>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</si>
  <si>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</si>
  <si>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</si>
  <si>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</si>
  <si>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</si>
  <si>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</si>
  <si>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</si>
  <si>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</si>
  <si>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</si>
  <si>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</si>
  <si>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</si>
  <si>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</si>
  <si>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</si>
  <si>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</si>
  <si>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</si>
  <si>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</si>
  <si>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</si>
  <si>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</si>
  <si>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</si>
  <si>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</si>
  <si>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</si>
  <si>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</si>
  <si>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</si>
  <si>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</si>
  <si>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</si>
  <si>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</si>
  <si>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</si>
  <si>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</si>
  <si>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</si>
  <si>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</si>
  <si>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</si>
  <si>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</si>
  <si>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</si>
  <si>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</si>
  <si>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</si>
  <si>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</si>
  <si>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</si>
  <si>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</si>
  <si>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</si>
  <si>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</si>
  <si>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</si>
  <si>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</si>
  <si>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</si>
  <si>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</si>
  <si>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</si>
  <si>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</si>
  <si>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</si>
  <si>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</si>
  <si>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</si>
  <si>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</si>
  <si>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</si>
  <si>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</si>
  <si>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</si>
  <si>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</si>
  <si>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</si>
  <si>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</si>
  <si>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</si>
  <si>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</si>
  <si>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</si>
  <si>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</si>
  <si>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</si>
  <si>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</si>
  <si>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</si>
  <si>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</si>
  <si>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</si>
  <si>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</si>
  <si>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</si>
  <si>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</si>
  <si>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</si>
  <si>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</si>
  <si>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</si>
  <si>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</si>
  <si>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</si>
  <si>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</si>
  <si>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</si>
  <si>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</si>
  <si>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</si>
  <si>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</si>
  <si>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</si>
  <si>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</si>
  <si>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</si>
  <si>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</si>
  <si>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</si>
  <si>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</si>
  <si>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</si>
  <si>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</si>
  <si>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</si>
  <si>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</si>
  <si>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</si>
  <si>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</si>
  <si>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</si>
  <si>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</si>
  <si>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</si>
  <si>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</si>
  <si>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</si>
  <si>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</si>
  <si>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</si>
  <si>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</si>
  <si>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</si>
  <si>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</si>
  <si>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</si>
  <si>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</si>
  <si>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</si>
  <si>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</si>
  <si>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</si>
  <si>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</si>
  <si>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</si>
  <si>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</si>
  <si>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</si>
  <si>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</si>
  <si>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</si>
  <si>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</si>
  <si>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</si>
  <si>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</si>
  <si>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</si>
  <si>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</si>
  <si>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</si>
  <si>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</si>
  <si>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</si>
  <si>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</si>
  <si>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</si>
  <si>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</si>
  <si>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</si>
  <si>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</si>
  <si>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</si>
  <si>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</si>
  <si>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</si>
  <si>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</si>
  <si>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</si>
  <si>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</si>
  <si>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</si>
  <si>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</si>
  <si>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</si>
  <si>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</si>
  <si>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</si>
  <si>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</si>
  <si>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</si>
  <si>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</si>
  <si>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</si>
  <si>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</si>
  <si>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</si>
  <si>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</si>
  <si>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</si>
  <si>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</si>
  <si>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</si>
  <si>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</si>
  <si>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</si>
  <si>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</si>
  <si>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</si>
  <si>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</si>
  <si>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</si>
  <si>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</si>
  <si>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</si>
  <si>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</si>
  <si>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</si>
  <si>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</si>
  <si>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</si>
  <si>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</si>
  <si>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</si>
  <si>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</si>
  <si>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</si>
  <si>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</si>
  <si>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</si>
  <si>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</si>
  <si>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</si>
  <si>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</si>
  <si>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</si>
  <si>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</si>
  <si>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</si>
  <si>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</si>
  <si>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</si>
  <si>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</si>
  <si>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</si>
  <si>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</si>
  <si>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</si>
  <si>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</si>
  <si>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</si>
  <si>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</si>
  <si>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</si>
  <si>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</si>
  <si>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</si>
  <si>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</si>
  <si>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</si>
  <si>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</si>
  <si>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</si>
  <si>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</si>
  <si>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</si>
  <si>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</si>
  <si>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</si>
  <si>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</si>
  <si>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</si>
  <si>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</si>
  <si>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</si>
  <si>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</si>
  <si>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</si>
  <si>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</si>
  <si>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</si>
  <si>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</si>
  <si>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</si>
  <si>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</si>
  <si>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</si>
  <si>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</si>
  <si>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</si>
  <si>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</si>
  <si>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</si>
  <si>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</si>
  <si>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</si>
  <si>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</si>
  <si>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</si>
  <si>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</si>
  <si>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</si>
  <si>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</si>
  <si>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</si>
  <si>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</si>
  <si>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</si>
  <si>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</si>
  <si>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</si>
  <si>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</si>
  <si>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</si>
  <si>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</si>
  <si>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</si>
  <si>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</si>
  <si>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</si>
  <si>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</si>
  <si>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</si>
  <si>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</si>
  <si>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</si>
  <si>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</si>
  <si>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</si>
  <si>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</si>
  <si>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</si>
  <si>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</si>
  <si>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</si>
  <si>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</si>
  <si>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</si>
  <si>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</si>
  <si>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</si>
  <si>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</si>
  <si>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</si>
  <si>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</si>
  <si>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</si>
  <si>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</si>
  <si>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</si>
  <si>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</si>
  <si>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</si>
  <si>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</si>
  <si>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</si>
  <si>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</si>
  <si>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</si>
  <si>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</si>
  <si>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</si>
  <si>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</si>
  <si>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</si>
  <si>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</si>
  <si>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</si>
  <si>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</si>
  <si>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</si>
  <si>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</si>
  <si>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</si>
  <si>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</si>
  <si>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</si>
  <si>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</si>
  <si>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</si>
  <si>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</si>
  <si>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</si>
  <si>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</si>
  <si>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</si>
  <si>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</si>
  <si>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</si>
  <si>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</si>
  <si>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</si>
  <si>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</si>
  <si>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</si>
  <si>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</si>
  <si>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</si>
  <si>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</si>
  <si>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</si>
  <si>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</si>
  <si>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</si>
  <si>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</si>
  <si>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</si>
  <si>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</si>
  <si>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</si>
  <si>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</si>
  <si>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</si>
  <si>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</si>
  <si>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</si>
  <si>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</si>
  <si>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</si>
  <si>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</si>
  <si>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</si>
  <si>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</si>
  <si>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</si>
  <si>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</si>
  <si>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</si>
  <si>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</si>
  <si>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</si>
  <si>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</si>
  <si>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</si>
  <si>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</si>
  <si>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</si>
  <si>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</si>
  <si>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</si>
  <si>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</si>
  <si>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</si>
  <si>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</si>
  <si>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</si>
  <si>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</si>
  <si>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</si>
  <si>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</si>
  <si>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</si>
  <si>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</si>
  <si>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</si>
  <si>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</si>
  <si>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</si>
  <si>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</si>
  <si>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</si>
  <si>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</si>
  <si>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</si>
  <si>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</si>
  <si>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</si>
  <si>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</si>
  <si>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</si>
  <si>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</si>
  <si>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</si>
  <si>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</si>
  <si>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</si>
  <si>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</si>
  <si>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</si>
  <si>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</si>
  <si>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</si>
  <si>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</si>
  <si>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</si>
  <si>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</si>
  <si>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</si>
  <si>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</si>
  <si>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</si>
  <si>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</si>
  <si>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</si>
  <si>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</si>
  <si>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</si>
  <si>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</si>
  <si>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</si>
  <si>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</si>
  <si>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</si>
  <si>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</si>
  <si>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</si>
  <si>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</si>
  <si>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</si>
  <si>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</si>
  <si>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</si>
  <si>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</si>
  <si>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</si>
  <si>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</si>
  <si>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</si>
  <si>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</si>
  <si>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</si>
  <si>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</si>
  <si>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</si>
  <si>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</si>
  <si>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</si>
  <si>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</si>
  <si>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</si>
  <si>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</si>
  <si>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</si>
  <si>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</si>
  <si>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</si>
  <si>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</si>
  <si>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</si>
  <si>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</si>
  <si>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</si>
  <si>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</si>
  <si>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</si>
  <si>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</si>
  <si>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</si>
  <si>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</si>
  <si>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</si>
  <si>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</si>
  <si>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</si>
  <si>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</si>
  <si>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</si>
  <si>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</si>
  <si>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</si>
  <si>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</si>
  <si>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</si>
  <si>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</si>
  <si>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</si>
  <si>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</si>
  <si>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</si>
  <si>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</si>
  <si>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</si>
  <si>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</si>
  <si>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</si>
  <si>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</si>
  <si>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</si>
  <si>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</si>
  <si>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</si>
  <si>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</si>
  <si>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</si>
  <si>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</si>
  <si>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</si>
  <si>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</si>
  <si>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</si>
  <si>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</si>
  <si>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</si>
  <si>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</si>
  <si>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</si>
  <si>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</si>
  <si>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</si>
  <si>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</si>
  <si>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</si>
  <si>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</si>
  <si>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</si>
  <si>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</si>
  <si>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</si>
  <si>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</si>
  <si>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</si>
  <si>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</si>
  <si>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</si>
  <si>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</si>
  <si>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</si>
  <si>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</si>
  <si>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</si>
  <si>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</si>
  <si>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</si>
  <si>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</si>
  <si>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</si>
  <si>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</si>
  <si>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</si>
  <si>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</si>
  <si>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</si>
  <si>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</si>
  <si>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</si>
  <si>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</si>
  <si>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</si>
  <si>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</si>
  <si>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</si>
  <si>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</si>
  <si>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</si>
  <si>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</si>
  <si>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</si>
  <si>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</si>
  <si>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</si>
  <si>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</si>
  <si>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</si>
  <si>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</si>
  <si>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</si>
  <si>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</si>
  <si>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</si>
  <si>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</si>
  <si>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</si>
  <si>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</si>
  <si>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</si>
  <si>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</si>
  <si>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</si>
  <si>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</si>
  <si>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</si>
  <si>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</si>
  <si>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</si>
  <si>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</si>
  <si>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</si>
  <si>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</si>
  <si>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</si>
  <si>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</si>
  <si>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</si>
  <si>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</si>
  <si>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</si>
  <si>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</si>
  <si>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</si>
  <si>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</si>
  <si>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</si>
  <si>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</si>
  <si>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</si>
  <si>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</si>
  <si>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</si>
  <si>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</si>
  <si>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</si>
  <si>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</si>
  <si>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</si>
  <si>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</si>
  <si>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</si>
  <si>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</si>
  <si>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</si>
  <si>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</si>
  <si>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</si>
  <si>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</si>
  <si>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</si>
  <si>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</si>
  <si>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</si>
  <si>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</si>
  <si>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</si>
  <si>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</si>
  <si>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</si>
  <si>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</si>
  <si>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</si>
  <si>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</si>
  <si>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</si>
  <si>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</si>
  <si>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</si>
  <si>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</si>
  <si>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</si>
  <si>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</si>
  <si>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</si>
  <si>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</si>
  <si>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</si>
  <si>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</si>
  <si>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</si>
  <si>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</si>
  <si>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</si>
  <si>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</si>
  <si>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</si>
  <si>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</si>
  <si>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</si>
  <si>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</si>
  <si>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</si>
  <si>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</si>
  <si>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</si>
  <si>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</si>
  <si>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</si>
  <si>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</si>
  <si>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</si>
  <si>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</si>
  <si>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</si>
  <si>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</si>
  <si>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</si>
  <si>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</si>
  <si>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</si>
  <si>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</si>
  <si>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</si>
  <si>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</si>
  <si>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</si>
  <si>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</si>
  <si>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</si>
  <si>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</si>
  <si>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</si>
  <si>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</si>
  <si>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</si>
  <si>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</si>
  <si>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</si>
  <si>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</si>
  <si>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</si>
  <si>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</si>
  <si>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</si>
  <si>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</si>
  <si>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</si>
  <si>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</si>
  <si>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</si>
  <si>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</si>
  <si>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</si>
  <si>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</si>
  <si>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</si>
  <si>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</si>
  <si>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</si>
  <si>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</si>
  <si>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</si>
  <si>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</si>
  <si>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</si>
  <si>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</si>
  <si>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</si>
  <si>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</si>
  <si>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</si>
  <si>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</si>
  <si>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</si>
  <si>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</si>
  <si>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</si>
  <si>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</si>
  <si>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</si>
  <si>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</si>
  <si>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</si>
  <si>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</si>
  <si>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</si>
  <si>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</si>
  <si>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</si>
  <si>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</si>
  <si>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</si>
  <si>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</si>
  <si>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</si>
  <si>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</si>
  <si>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</si>
  <si>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</si>
  <si>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</si>
  <si>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</si>
  <si>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</si>
  <si>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</si>
  <si>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</si>
  <si>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</si>
  <si>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</si>
  <si>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</si>
  <si>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</si>
  <si>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</si>
  <si>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</si>
  <si>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</si>
  <si>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</si>
  <si>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</si>
  <si>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</si>
  <si>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</si>
  <si>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</si>
  <si>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</si>
  <si>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</si>
  <si>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</si>
  <si>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</si>
  <si>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</si>
  <si>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</si>
  <si>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</si>
  <si>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</si>
  <si>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</si>
  <si>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</si>
  <si>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</si>
  <si>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</si>
  <si>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</si>
  <si>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</si>
  <si>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</si>
  <si>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</si>
  <si>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</si>
  <si>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</si>
  <si>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</si>
  <si>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</si>
  <si>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</si>
  <si>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</si>
  <si>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</si>
  <si>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</si>
  <si>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</si>
  <si>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</si>
  <si>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</si>
  <si>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</si>
  <si>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</si>
  <si>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</si>
  <si>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</si>
  <si>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</si>
  <si>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</si>
  <si>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</si>
  <si>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</si>
  <si>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</si>
  <si>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</si>
  <si>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</si>
  <si>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</si>
  <si>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</si>
  <si>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</si>
  <si>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</si>
  <si>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</si>
  <si>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</si>
  <si>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</si>
  <si>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</si>
  <si>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</si>
  <si>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</si>
  <si>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</si>
  <si>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</si>
  <si>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</si>
  <si>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</si>
  <si>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</si>
  <si>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</si>
  <si>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</si>
  <si>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</si>
  <si>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</si>
  <si>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</si>
  <si>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</si>
  <si>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</si>
  <si>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</si>
  <si>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</si>
  <si>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</si>
  <si>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</si>
  <si>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</si>
  <si>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</si>
  <si>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</si>
  <si>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</si>
  <si>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</si>
  <si>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</si>
  <si>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</si>
  <si>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</si>
  <si>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</si>
  <si>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</si>
  <si>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</si>
  <si>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</si>
  <si>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</si>
  <si>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</si>
  <si>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</si>
  <si>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</si>
  <si>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</si>
  <si>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</si>
  <si>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</si>
  <si>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</si>
  <si>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</si>
  <si>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</si>
  <si>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</si>
  <si>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</si>
  <si>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</si>
  <si>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</si>
  <si>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</si>
  <si>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</si>
  <si>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</si>
  <si>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</si>
  <si>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</si>
  <si>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</si>
  <si>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</si>
  <si>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</si>
  <si>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</si>
  <si>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</si>
  <si>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</si>
  <si>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</si>
  <si>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</si>
  <si>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</si>
  <si>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</si>
  <si>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</si>
  <si>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</si>
  <si>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</si>
  <si>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</si>
  <si>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</si>
  <si>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</si>
  <si>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</si>
  <si>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</si>
  <si>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</si>
  <si>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</si>
  <si>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</si>
  <si>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</si>
  <si>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</si>
  <si>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</si>
  <si>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</si>
  <si>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</si>
  <si>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</si>
  <si>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</si>
  <si>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</si>
  <si>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</si>
  <si>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</si>
  <si>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</si>
  <si>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</si>
  <si>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</si>
  <si>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</si>
  <si>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</si>
  <si>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</si>
  <si>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</si>
  <si>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</si>
  <si>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</si>
  <si>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</si>
  <si>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</si>
  <si>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</si>
  <si>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</si>
  <si>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</si>
  <si>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</si>
  <si>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</si>
  <si>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</si>
  <si>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</si>
  <si>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</si>
  <si>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</si>
  <si>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</si>
  <si>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</si>
  <si>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</si>
  <si>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</si>
  <si>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</si>
  <si>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</si>
  <si>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</si>
  <si>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</si>
  <si>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</si>
  <si>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</si>
  <si>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</si>
  <si>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</si>
  <si>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</si>
  <si>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</si>
  <si>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</si>
  <si>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</si>
  <si>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</si>
  <si>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</si>
  <si>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</si>
  <si>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</si>
  <si>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</si>
  <si>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</si>
  <si>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</si>
  <si>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</si>
  <si>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</si>
  <si>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</si>
  <si>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</si>
  <si>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</si>
  <si>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</si>
  <si>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</si>
  <si>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</si>
  <si>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</si>
  <si>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</si>
  <si>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</si>
  <si>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</si>
  <si>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</si>
  <si>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</si>
  <si>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</si>
  <si>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</si>
  <si>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</si>
  <si>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</si>
  <si>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</si>
  <si>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</si>
  <si>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</si>
  <si>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</si>
  <si>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</si>
  <si>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</si>
  <si>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</si>
  <si>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</si>
  <si>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</si>
  <si>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</si>
  <si>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</si>
  <si>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</si>
  <si>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</si>
  <si>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</si>
  <si>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</si>
  <si>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</si>
  <si>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</si>
  <si>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</si>
  <si>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</si>
  <si>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</si>
  <si>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</si>
  <si>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</si>
  <si>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</si>
  <si>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</si>
  <si>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</si>
  <si>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</si>
  <si>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</si>
  <si>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</si>
  <si>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</si>
  <si>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</si>
  <si>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</si>
  <si>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</si>
  <si>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</si>
  <si>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</si>
  <si>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</si>
  <si>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</si>
  <si>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</si>
  <si>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</si>
  <si>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</si>
  <si>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</si>
  <si>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</si>
  <si>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</si>
  <si>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</si>
  <si>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</si>
  <si>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</si>
  <si>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</si>
  <si>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</si>
  <si>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</si>
  <si>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</si>
  <si>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</si>
  <si>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</si>
  <si>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</si>
  <si>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</si>
  <si>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</si>
  <si>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</si>
  <si>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</si>
  <si>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</si>
  <si>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</si>
  <si>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</si>
  <si>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</si>
  <si>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</si>
  <si>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</si>
  <si>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</si>
  <si>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</si>
  <si>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</si>
  <si>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</si>
  <si>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</si>
  <si>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</si>
  <si>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</si>
  <si>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</si>
  <si>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</si>
  <si>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</si>
  <si>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</si>
  <si>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</si>
  <si>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</si>
  <si>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</si>
  <si>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</si>
  <si>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</si>
  <si>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</si>
  <si>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</si>
  <si>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</si>
  <si>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</si>
  <si>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</si>
  <si>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</si>
  <si>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</si>
  <si>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</si>
  <si>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</si>
  <si>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</si>
  <si>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</si>
  <si>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</si>
  <si>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</si>
  <si>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</si>
  <si>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</si>
  <si>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</si>
  <si>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</si>
  <si>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</si>
  <si>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</si>
  <si>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</si>
  <si>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</si>
  <si>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</si>
  <si>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</si>
  <si>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</si>
  <si>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</si>
  <si>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</si>
  <si>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</si>
  <si>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</si>
  <si>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</si>
  <si>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</si>
  <si>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</si>
  <si>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</si>
  <si>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</si>
  <si>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</si>
  <si>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</si>
  <si>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</si>
  <si>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</si>
  <si>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</si>
  <si>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</si>
  <si>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</si>
  <si>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</si>
  <si>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</si>
  <si>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</si>
  <si>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</si>
  <si>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</si>
  <si>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</si>
  <si>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</si>
  <si>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</si>
  <si>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</si>
  <si>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</si>
  <si>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</si>
  <si>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</si>
  <si>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</si>
  <si>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</si>
  <si>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</si>
  <si>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</si>
  <si>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</si>
  <si>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</si>
  <si>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</si>
  <si>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</si>
  <si>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</si>
  <si>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</si>
  <si>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</si>
  <si>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</si>
  <si>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</si>
  <si>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</si>
  <si>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</si>
  <si>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</si>
  <si>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</si>
  <si>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</si>
  <si>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</si>
  <si>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</si>
  <si>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</si>
  <si>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</si>
  <si>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</si>
  <si>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</si>
  <si>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</si>
  <si>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</si>
  <si>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</si>
  <si>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</si>
  <si>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</si>
  <si>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</si>
  <si>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</si>
  <si>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</si>
  <si>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</si>
  <si>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</si>
  <si>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</si>
  <si>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</si>
  <si>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</si>
  <si>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</si>
  <si>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</si>
  <si>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</si>
  <si>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</si>
  <si>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</si>
  <si>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</si>
  <si>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</si>
  <si>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</si>
  <si>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</si>
  <si>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</si>
  <si>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</si>
  <si>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</si>
  <si>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</si>
  <si>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</si>
  <si>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</si>
  <si>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</si>
  <si>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</si>
  <si>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</si>
  <si>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</si>
  <si>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</si>
  <si>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</si>
  <si>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</si>
  <si>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</si>
  <si>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</si>
  <si>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</si>
  <si>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</si>
  <si>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</si>
  <si>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</si>
  <si>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</si>
  <si>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</si>
  <si>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</si>
  <si>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</si>
  <si>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</si>
  <si>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</si>
  <si>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</si>
  <si>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</si>
  <si>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</si>
  <si>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</si>
  <si>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</si>
  <si>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</si>
  <si>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</si>
  <si>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</si>
  <si>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</si>
  <si>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</si>
  <si>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</si>
  <si>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</si>
  <si>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</si>
  <si>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</si>
  <si>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</si>
  <si>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</si>
  <si>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</si>
  <si>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</si>
  <si>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</si>
  <si>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</si>
  <si>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</si>
  <si>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</si>
  <si>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</si>
  <si>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</si>
  <si>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</si>
  <si>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</si>
  <si>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</si>
  <si>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</si>
  <si>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</si>
  <si>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</si>
  <si>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</si>
  <si>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</si>
  <si>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</si>
  <si>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</si>
  <si>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</si>
  <si>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</si>
  <si>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</si>
  <si>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</si>
  <si>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</si>
  <si>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</si>
  <si>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</si>
  <si>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</si>
  <si>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</si>
  <si>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</si>
  <si>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</si>
  <si>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</si>
  <si>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</si>
  <si>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</si>
  <si>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</si>
  <si>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</si>
  <si>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</si>
  <si>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</si>
  <si>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</si>
  <si>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</si>
  <si>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</si>
  <si>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</si>
  <si>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</si>
  <si>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</si>
  <si>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</si>
  <si>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</si>
  <si>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</si>
  <si>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</si>
  <si>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</si>
  <si>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</si>
  <si>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</si>
  <si>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</si>
  <si>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</si>
  <si>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</si>
  <si>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</si>
  <si>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</si>
  <si>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</si>
  <si>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</si>
  <si>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</si>
  <si>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</si>
  <si>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</si>
  <si>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</si>
  <si>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</si>
  <si>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</si>
  <si>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</si>
  <si>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</si>
  <si>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</si>
  <si>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</si>
  <si>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</si>
  <si>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</si>
  <si>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</si>
  <si>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</si>
  <si>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</si>
  <si>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</si>
  <si>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</si>
  <si>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</si>
  <si>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</si>
  <si>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</si>
  <si>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</si>
  <si>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</si>
  <si>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</si>
  <si>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</si>
  <si>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</si>
  <si>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</si>
  <si>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</si>
  <si>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</si>
  <si>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</si>
  <si>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</si>
  <si>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</si>
  <si>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</si>
  <si>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</si>
  <si>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</si>
  <si>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</si>
  <si>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</si>
  <si>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</si>
  <si>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</si>
  <si>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</si>
  <si>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</si>
  <si>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</si>
  <si>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</si>
  <si>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</si>
  <si>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</si>
  <si>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</si>
  <si>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</si>
  <si>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</si>
  <si>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</si>
  <si>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</si>
  <si>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</si>
  <si>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</si>
  <si>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</si>
  <si>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</si>
  <si>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</si>
  <si>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</si>
  <si>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</si>
  <si>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</si>
  <si>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</si>
  <si>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</si>
  <si>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</si>
  <si>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</si>
  <si>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</si>
  <si>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</si>
  <si>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</si>
  <si>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</si>
  <si>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</si>
  <si>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</si>
  <si>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</si>
  <si>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</si>
  <si>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</si>
  <si>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</si>
  <si>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</si>
  <si>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</si>
  <si>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</si>
  <si>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</si>
  <si>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</si>
  <si>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</si>
  <si>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</si>
  <si>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</si>
  <si>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</si>
  <si>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</si>
  <si>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</si>
  <si>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</si>
  <si>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</si>
  <si>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</si>
  <si>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</si>
  <si>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</si>
  <si>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</si>
  <si>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</si>
  <si>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</si>
  <si>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</si>
  <si>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</si>
  <si>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</si>
  <si>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</si>
  <si>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</si>
  <si>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</si>
  <si>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</si>
  <si>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</si>
  <si>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</si>
  <si>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</si>
  <si>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</si>
  <si>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</si>
  <si>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</si>
  <si>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</si>
  <si>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</si>
  <si>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</si>
  <si>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</si>
  <si>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</si>
  <si>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</si>
  <si>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</si>
  <si>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</si>
  <si>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</si>
  <si>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</si>
  <si>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</si>
  <si>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</si>
  <si>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</si>
  <si>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</si>
  <si>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</si>
  <si>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</si>
  <si>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</si>
  <si>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</si>
  <si>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</si>
  <si>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</si>
  <si>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</si>
  <si>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</si>
  <si>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</si>
  <si>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</si>
  <si>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</si>
  <si>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</si>
  <si>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</si>
  <si>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</si>
  <si>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</si>
  <si>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</si>
  <si>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</si>
  <si>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</si>
  <si>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</si>
  <si>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</si>
  <si>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</si>
  <si>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</si>
  <si>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</si>
  <si>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</si>
  <si>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</si>
  <si>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</si>
  <si>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</si>
  <si>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</si>
  <si>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</si>
  <si>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</si>
  <si>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</si>
  <si>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</si>
  <si>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</si>
  <si>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</si>
  <si>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</si>
  <si>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</si>
  <si>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</si>
  <si>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</si>
  <si>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</si>
  <si>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</si>
  <si>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</si>
  <si>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</si>
  <si>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</si>
  <si>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</si>
  <si>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</si>
  <si>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</si>
  <si>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</si>
  <si>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</si>
  <si>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</si>
  <si>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</si>
  <si>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</si>
  <si>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</si>
  <si>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</si>
  <si>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</si>
  <si>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</si>
  <si>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</si>
  <si>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</si>
  <si>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</si>
  <si>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</si>
  <si>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</si>
  <si>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</si>
  <si>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</si>
  <si>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</si>
  <si>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</si>
  <si>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</si>
  <si>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</si>
  <si>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</si>
  <si>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</si>
  <si>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</si>
  <si>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</si>
  <si>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</si>
  <si>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</si>
  <si>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</si>
  <si>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</si>
  <si>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</si>
  <si>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</si>
  <si>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</si>
  <si>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</si>
  <si>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</si>
  <si>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</si>
  <si>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</si>
  <si>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</si>
  <si>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</si>
  <si>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</si>
  <si>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</si>
  <si>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</si>
  <si>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</si>
  <si>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</si>
  <si>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</si>
  <si>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</si>
  <si>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</si>
  <si>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</si>
  <si>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</si>
  <si>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</si>
  <si>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</si>
  <si>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</si>
  <si>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</si>
  <si>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</si>
  <si>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</si>
  <si>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</si>
  <si>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</si>
  <si>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</si>
  <si>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</si>
  <si>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</si>
  <si>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</si>
  <si>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</si>
  <si>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</si>
  <si>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</si>
  <si>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</si>
  <si>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</si>
  <si>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</si>
  <si>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</si>
  <si>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</si>
  <si>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</si>
  <si>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</si>
  <si>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</si>
  <si>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</si>
  <si>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</si>
  <si>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</si>
  <si>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</si>
  <si>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</si>
  <si>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</si>
  <si>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</si>
  <si>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</si>
  <si>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</si>
  <si>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</si>
  <si>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</si>
  <si>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</si>
  <si>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</si>
  <si>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</si>
  <si>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</si>
  <si>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</si>
  <si>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</si>
  <si>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</si>
  <si>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</si>
  <si>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</si>
  <si>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</si>
  <si>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</si>
  <si>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</si>
  <si>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</si>
  <si>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</si>
  <si>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</si>
  <si>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</si>
  <si>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</si>
  <si>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</si>
  <si>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</si>
  <si>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</si>
  <si>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</si>
  <si>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</si>
  <si>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</si>
  <si>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</si>
  <si>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</si>
  <si>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</si>
  <si>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</si>
  <si>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</si>
  <si>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</si>
  <si>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</si>
  <si>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</si>
  <si>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</si>
  <si>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</si>
  <si>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</si>
  <si>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</si>
  <si>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</si>
  <si>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</si>
  <si>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</si>
  <si>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</si>
  <si>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</si>
  <si>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</si>
  <si>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</si>
  <si>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</si>
  <si>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</si>
  <si>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</si>
  <si>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</si>
  <si>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</si>
  <si>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</si>
  <si>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</si>
  <si>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</si>
  <si>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</si>
  <si>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</si>
  <si>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</si>
  <si>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</si>
  <si>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</si>
  <si>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</si>
  <si>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</si>
  <si>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</si>
  <si>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</si>
  <si>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</si>
  <si>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</si>
  <si>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</si>
  <si>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</si>
  <si>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</si>
  <si>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</si>
  <si>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</si>
  <si>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</si>
  <si>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</si>
  <si>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</si>
  <si>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</si>
  <si>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</si>
  <si>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</si>
  <si>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</si>
  <si>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</si>
  <si>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</si>
  <si>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</si>
  <si>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</si>
  <si>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</si>
  <si>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</si>
  <si>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</si>
  <si>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</si>
  <si>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</si>
  <si>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</si>
  <si>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</si>
  <si>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</si>
  <si>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</si>
  <si>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</si>
  <si>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</si>
  <si>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</si>
  <si>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</si>
  <si>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</si>
  <si>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</si>
  <si>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</si>
  <si>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</si>
  <si>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</si>
  <si>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</si>
  <si>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</si>
  <si>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</si>
  <si>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</si>
  <si>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</si>
  <si>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</si>
  <si>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</si>
  <si>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</si>
  <si>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</si>
  <si>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</si>
  <si>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</si>
  <si>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</si>
  <si>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</si>
  <si>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</si>
  <si>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</si>
  <si>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</si>
  <si>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</si>
  <si>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</si>
  <si>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</si>
  <si>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</si>
  <si>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</si>
  <si>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</si>
  <si>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</si>
  <si>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</si>
  <si>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</si>
  <si>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</si>
  <si>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</si>
  <si>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</si>
  <si>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</si>
  <si>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</si>
  <si>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</si>
  <si>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</si>
  <si>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</si>
  <si>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</si>
  <si>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</si>
  <si>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</si>
  <si>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</si>
  <si>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</si>
  <si>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</si>
  <si>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</si>
  <si>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</si>
  <si>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</si>
  <si>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</si>
  <si>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</si>
  <si>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</si>
  <si>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</si>
  <si>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</si>
  <si>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</si>
  <si>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</si>
  <si>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</si>
  <si>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</si>
  <si>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</si>
  <si>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</si>
  <si>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</si>
  <si>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</si>
  <si>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</si>
  <si>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</si>
  <si>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</si>
  <si>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</si>
  <si>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</si>
  <si>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</si>
  <si>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</si>
  <si>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</si>
  <si>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</si>
  <si>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</si>
  <si>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</si>
  <si>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</si>
  <si>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</si>
  <si>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</si>
  <si>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</si>
  <si>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</si>
  <si>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</si>
  <si>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</si>
  <si>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</si>
  <si>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</si>
  <si>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</si>
  <si>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</si>
  <si>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</si>
  <si>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</si>
  <si>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</si>
  <si>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</si>
  <si>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</si>
  <si>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</si>
  <si>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</si>
  <si>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</si>
  <si>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</si>
  <si>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</si>
  <si>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</si>
  <si>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</si>
  <si>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</si>
  <si>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</si>
  <si>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</si>
  <si>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</si>
  <si>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</si>
  <si>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</si>
  <si>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</si>
  <si>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</si>
  <si>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</si>
  <si>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</si>
  <si>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</si>
  <si>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</si>
  <si>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</si>
  <si>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</si>
  <si>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</si>
  <si>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</si>
  <si>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</si>
  <si>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</si>
  <si>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</si>
  <si>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</si>
  <si>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</si>
  <si>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</si>
  <si>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</si>
  <si>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</si>
  <si>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</si>
  <si>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</si>
  <si>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</si>
  <si>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</si>
  <si>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</si>
  <si>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</si>
  <si>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</si>
  <si>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</si>
  <si>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</si>
  <si>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</si>
  <si>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</si>
  <si>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</si>
  <si>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</si>
  <si>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</si>
  <si>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</si>
  <si>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</si>
  <si>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</si>
  <si>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</si>
  <si>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</si>
  <si>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</si>
  <si>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</si>
  <si>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</si>
  <si>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</si>
  <si>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</si>
  <si>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</si>
  <si>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</si>
  <si>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</si>
  <si>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</si>
  <si>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</si>
  <si>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</si>
  <si>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</si>
  <si>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</si>
  <si>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</si>
  <si>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</si>
  <si>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</si>
  <si>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</si>
  <si>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</si>
  <si>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</si>
  <si>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</si>
  <si>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</si>
  <si>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</si>
  <si>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</si>
  <si>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</si>
  <si>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</si>
  <si>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</si>
  <si>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</si>
  <si>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</si>
  <si>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</si>
  <si>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</si>
  <si>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</si>
  <si>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</si>
  <si>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</si>
  <si>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</si>
  <si>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</si>
  <si>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</si>
  <si>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</si>
  <si>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</si>
  <si>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</si>
  <si>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</si>
  <si>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</si>
  <si>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</si>
  <si>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</si>
  <si>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</si>
  <si>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</si>
  <si>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</si>
  <si>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</si>
  <si>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</si>
  <si>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</si>
  <si>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</si>
  <si>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</si>
  <si>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</si>
  <si>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</si>
  <si>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</si>
  <si>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</si>
  <si>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</si>
  <si>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</si>
  <si>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</si>
  <si>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</si>
  <si>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</si>
  <si>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</si>
  <si>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</si>
  <si>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</si>
  <si>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</si>
  <si>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</si>
  <si>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</si>
  <si>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</si>
  <si>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</si>
  <si>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</si>
  <si>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</si>
  <si>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</si>
  <si>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</si>
  <si>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</si>
  <si>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</si>
  <si>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</si>
  <si>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</si>
  <si>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</si>
  <si>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</si>
  <si>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</si>
  <si>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</si>
  <si>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</si>
  <si>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</si>
  <si>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</si>
  <si>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</si>
  <si>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</si>
  <si>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</si>
  <si>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</si>
  <si>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</si>
  <si>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</si>
  <si>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</si>
  <si>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</si>
  <si>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</si>
  <si>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</si>
  <si>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</si>
  <si>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</si>
  <si>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</si>
  <si>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</si>
  <si>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</si>
  <si>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</si>
  <si>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</si>
  <si>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</si>
  <si>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</si>
  <si>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</si>
  <si>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</si>
  <si>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</si>
  <si>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</si>
  <si>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</si>
  <si>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</si>
  <si>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</si>
  <si>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</si>
  <si>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</si>
  <si>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</si>
  <si>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</si>
  <si>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</si>
  <si>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</si>
  <si>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</si>
  <si>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</si>
  <si>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</si>
  <si>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</si>
  <si>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</si>
  <si>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</si>
  <si>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</si>
  <si>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</si>
  <si>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</si>
  <si>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</si>
  <si>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</si>
  <si>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</si>
  <si>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</si>
  <si>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</si>
  <si>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</si>
  <si>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</si>
  <si>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</si>
  <si>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</si>
  <si>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</si>
  <si>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</si>
  <si>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</si>
  <si>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</si>
  <si>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</si>
  <si>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</si>
  <si>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</si>
  <si>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</si>
  <si>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</si>
  <si>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</si>
  <si>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</si>
  <si>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</si>
  <si>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</si>
  <si>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</si>
  <si>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</si>
  <si>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</si>
  <si>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</si>
  <si>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</si>
  <si>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</si>
  <si>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</si>
  <si>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</si>
  <si>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</si>
  <si>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</si>
  <si>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</si>
  <si>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</si>
  <si>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</si>
  <si>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</si>
  <si>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</si>
  <si>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</si>
  <si>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</si>
  <si>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</si>
  <si>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</si>
  <si>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</si>
  <si>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</si>
  <si>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</si>
  <si>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</si>
  <si>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</si>
  <si>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</si>
  <si>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</si>
  <si>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</si>
  <si>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</si>
  <si>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</si>
  <si>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</si>
  <si>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</si>
  <si>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</si>
  <si>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</si>
  <si>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</si>
  <si>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</si>
  <si>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</si>
  <si>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</si>
  <si>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</si>
  <si>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</si>
  <si>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</si>
  <si>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</si>
  <si>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</si>
  <si>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</si>
  <si>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</si>
  <si>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</si>
  <si>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</si>
  <si>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</si>
  <si>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</si>
  <si>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</si>
  <si>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</si>
  <si>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</si>
  <si>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</si>
  <si>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</si>
  <si>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</si>
  <si>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</si>
  <si>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</si>
  <si>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</si>
  <si>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</si>
  <si>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</si>
  <si>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</si>
  <si>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</si>
  <si>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</si>
  <si>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</si>
  <si>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</si>
  <si>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</si>
  <si>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</si>
  <si>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</si>
  <si>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</si>
  <si>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</si>
  <si>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</si>
  <si>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</si>
  <si>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</si>
  <si>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</si>
  <si>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</si>
  <si>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</si>
  <si>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</si>
  <si>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</si>
  <si>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</si>
  <si>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</si>
  <si>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</si>
  <si>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</si>
  <si>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</si>
  <si>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</si>
  <si>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</si>
  <si>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</si>
  <si>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</si>
  <si>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</si>
  <si>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</si>
  <si>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</si>
  <si>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</si>
  <si>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</si>
  <si>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</si>
  <si>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</si>
  <si>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</si>
  <si>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</si>
  <si>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</si>
  <si>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</si>
  <si>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</si>
  <si>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</si>
  <si>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</si>
  <si>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</si>
  <si>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</si>
  <si>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</si>
  <si>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</si>
  <si>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</si>
  <si>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</si>
  <si>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</si>
  <si>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</si>
  <si>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</si>
  <si>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</si>
  <si>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</si>
  <si>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</si>
  <si>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</si>
  <si>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</si>
  <si>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</si>
  <si>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</si>
  <si>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</si>
  <si>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</si>
  <si>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</si>
  <si>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</si>
  <si>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</si>
  <si>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</si>
  <si>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</si>
  <si>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</si>
  <si>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</si>
  <si>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</si>
  <si>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</si>
  <si>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</si>
  <si>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</si>
  <si>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</si>
  <si>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</si>
  <si>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</si>
  <si>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</si>
  <si>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</si>
  <si>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</si>
  <si>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</si>
  <si>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</si>
  <si>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</si>
  <si>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</si>
  <si>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</si>
  <si>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</si>
  <si>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</si>
  <si>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</si>
  <si>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</si>
  <si>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</si>
  <si>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</si>
  <si>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</si>
  <si>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</si>
  <si>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</si>
  <si>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</si>
  <si>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</si>
  <si>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</si>
  <si>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</si>
  <si>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</si>
  <si>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</si>
  <si>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</si>
  <si>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</si>
  <si>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</si>
  <si>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</si>
  <si>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</si>
  <si>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</si>
  <si>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</si>
  <si>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</si>
  <si>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</si>
  <si>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</si>
  <si>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</si>
  <si>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</si>
  <si>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</si>
  <si>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</si>
  <si>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</si>
  <si>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</si>
  <si>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</si>
  <si>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</si>
  <si>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</si>
  <si>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</si>
  <si>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</si>
  <si>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</si>
  <si>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</si>
  <si>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</si>
  <si>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</si>
  <si>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</si>
  <si>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</si>
  <si>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</si>
  <si>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</si>
  <si>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</si>
  <si>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</si>
  <si>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</si>
  <si>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</si>
  <si>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</si>
  <si>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</si>
  <si>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</si>
  <si>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</si>
  <si>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</si>
  <si>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</si>
  <si>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</si>
  <si>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</si>
  <si>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</si>
  <si>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</si>
  <si>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</si>
  <si>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</si>
  <si>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</si>
  <si>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</si>
  <si>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</si>
  <si>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</si>
  <si>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</si>
  <si>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</si>
  <si>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</si>
  <si>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</si>
  <si>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</si>
  <si>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</si>
  <si>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</si>
  <si>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</si>
  <si>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</si>
  <si>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</si>
  <si>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</si>
  <si>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</si>
  <si>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</si>
  <si>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</si>
  <si>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</si>
  <si>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</si>
  <si>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</si>
  <si>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</si>
  <si>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</si>
  <si>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</si>
  <si>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</si>
  <si>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</si>
  <si>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</si>
  <si>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</si>
  <si>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</si>
  <si>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</si>
  <si>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</si>
  <si>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</si>
  <si>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</si>
  <si>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</si>
  <si>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</si>
  <si>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</si>
  <si>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</si>
  <si>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</si>
  <si>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</si>
  <si>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</si>
  <si>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</si>
  <si>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</si>
  <si>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</si>
  <si>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</si>
  <si>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</si>
  <si>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</si>
  <si>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</si>
  <si>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</si>
  <si>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</si>
  <si>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</si>
  <si>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</si>
  <si>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</si>
  <si>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</si>
  <si>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</si>
  <si>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</si>
  <si>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</si>
  <si>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</si>
  <si>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</si>
  <si>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</si>
  <si>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</si>
  <si>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</si>
  <si>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</si>
  <si>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</si>
  <si>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</si>
  <si>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</si>
  <si>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</si>
  <si>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</si>
  <si>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</si>
  <si>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</si>
  <si>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</si>
  <si>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</si>
  <si>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</si>
  <si>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</si>
  <si>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</si>
  <si>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</si>
  <si>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</si>
  <si>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</si>
  <si>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</si>
  <si>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</si>
  <si>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</si>
  <si>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</si>
  <si>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</si>
  <si>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</si>
  <si>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</si>
  <si>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</si>
  <si>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</si>
  <si>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</si>
  <si>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</si>
  <si>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</si>
  <si>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</si>
  <si>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</si>
  <si>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</si>
  <si>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</si>
  <si>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</si>
  <si>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</si>
  <si>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</si>
  <si>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</si>
  <si>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</si>
  <si>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</si>
  <si>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</si>
  <si>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</si>
  <si>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</si>
  <si>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</si>
  <si>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</si>
  <si>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</si>
  <si>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</si>
  <si>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</si>
  <si>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</si>
  <si>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</si>
  <si>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</si>
  <si>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</si>
  <si>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</si>
  <si>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</si>
  <si>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</si>
  <si>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</si>
  <si>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</si>
  <si>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</si>
  <si>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</si>
  <si>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</si>
  <si>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</si>
  <si>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</si>
  <si>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</si>
  <si>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</si>
  <si>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</si>
  <si>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</si>
  <si>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</si>
  <si>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</si>
  <si>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</si>
  <si>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</si>
  <si>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</si>
  <si>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</si>
  <si>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</si>
  <si>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</si>
  <si>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</si>
  <si>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</si>
  <si>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</si>
  <si>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</si>
  <si>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</si>
  <si>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</si>
  <si>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</si>
  <si>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</si>
  <si>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</si>
  <si>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</si>
  <si>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</si>
  <si>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</si>
  <si>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</si>
  <si>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</si>
  <si>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</si>
  <si>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</si>
  <si>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</si>
  <si>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</si>
  <si>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</si>
  <si>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</si>
  <si>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</si>
  <si>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</si>
  <si>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</si>
  <si>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</si>
  <si>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</si>
  <si>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</si>
  <si>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</si>
  <si>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</si>
  <si>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</si>
  <si>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</si>
  <si>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</si>
  <si>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</si>
  <si>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</si>
  <si>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</si>
  <si>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</si>
  <si>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</si>
  <si>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</si>
  <si>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</si>
  <si>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</si>
  <si>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</si>
  <si>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</si>
  <si>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</si>
  <si>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</si>
  <si>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</si>
  <si>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</si>
  <si>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</si>
  <si>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</si>
  <si>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</si>
  <si>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</si>
  <si>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</si>
  <si>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</si>
  <si>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</si>
  <si>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</si>
  <si>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</si>
  <si>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</si>
  <si>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</si>
  <si>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</si>
  <si>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</si>
  <si>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</si>
  <si>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</si>
  <si>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</si>
  <si>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</si>
  <si>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</si>
  <si>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</si>
  <si>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</si>
  <si>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</si>
  <si>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</si>
  <si>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</si>
  <si>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</si>
  <si>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</si>
  <si>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</si>
  <si>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</si>
  <si>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</si>
  <si>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</si>
  <si>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</si>
  <si>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</si>
  <si>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</si>
  <si>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</si>
  <si>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</si>
  <si>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</si>
  <si>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</si>
  <si>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</si>
  <si>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</si>
  <si>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</si>
  <si>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</si>
  <si>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</si>
  <si>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</si>
  <si>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</si>
  <si>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</si>
  <si>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</si>
  <si>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</si>
  <si>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</si>
  <si>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</si>
  <si>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</si>
  <si>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</si>
  <si>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</si>
  <si>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</si>
  <si>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</si>
  <si>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</si>
  <si>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</si>
  <si>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</si>
  <si>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</si>
  <si>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</si>
  <si>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</si>
  <si>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</si>
  <si>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</si>
  <si>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</si>
  <si>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</si>
  <si>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</si>
  <si>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</si>
  <si>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</si>
  <si>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</si>
  <si>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</si>
  <si>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</si>
  <si>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</si>
  <si>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</si>
  <si>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</si>
  <si>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</si>
  <si>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</si>
  <si>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</si>
  <si>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</si>
  <si>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</si>
  <si>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</si>
  <si>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</si>
  <si>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</si>
  <si>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</si>
  <si>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</si>
  <si>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</si>
  <si>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</si>
  <si>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</si>
  <si>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</si>
  <si>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</si>
  <si>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</si>
  <si>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</si>
  <si>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</si>
  <si>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</si>
  <si>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</si>
  <si>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</si>
  <si>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</si>
  <si>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</si>
  <si>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</si>
  <si>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</si>
  <si>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</si>
  <si>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</si>
  <si>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</si>
  <si>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</si>
  <si>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</si>
  <si>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</si>
  <si>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</si>
  <si>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</si>
  <si>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</si>
  <si>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</si>
  <si>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</si>
  <si>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</si>
  <si>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</si>
  <si>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</si>
  <si>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</si>
  <si>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</si>
  <si>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</si>
  <si>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</si>
  <si>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</si>
  <si>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</si>
  <si>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</si>
  <si>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</si>
  <si>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</si>
  <si>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</si>
  <si>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</si>
  <si>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</si>
  <si>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</si>
  <si>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</si>
  <si>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</si>
  <si>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</si>
  <si>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</si>
  <si>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</si>
  <si>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</si>
  <si>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</si>
  <si>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</si>
  <si>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</si>
  <si>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</si>
  <si>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</si>
  <si>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</si>
  <si>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</si>
  <si>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</si>
  <si>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</si>
  <si>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</si>
  <si>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</si>
  <si>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</si>
  <si>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</si>
  <si>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</si>
  <si>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</si>
  <si>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</si>
  <si>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</si>
  <si>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</si>
  <si>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</si>
  <si>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</si>
  <si>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</si>
  <si>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</si>
  <si>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</si>
  <si>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</si>
  <si>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</si>
  <si>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</si>
  <si>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</si>
  <si>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</si>
  <si>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</si>
  <si>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</si>
  <si>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</si>
  <si>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</si>
  <si>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</si>
  <si>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</si>
  <si>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</si>
  <si>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</si>
  <si>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</si>
  <si>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</si>
  <si>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</si>
  <si>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</si>
  <si>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</si>
  <si>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</si>
  <si>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</si>
  <si>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</si>
  <si>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</si>
  <si>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</si>
  <si>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</si>
  <si>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</si>
  <si>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</si>
  <si>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</si>
  <si>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</si>
  <si>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</si>
  <si>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</si>
  <si>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</si>
  <si>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</si>
  <si>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</si>
  <si>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</si>
  <si>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</si>
  <si>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</si>
  <si>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</si>
  <si>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</si>
  <si>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</si>
  <si>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</si>
  <si>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</si>
  <si>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</si>
  <si>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</si>
  <si>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</si>
  <si>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</si>
  <si>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</si>
  <si>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</si>
  <si>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</si>
  <si>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</si>
  <si>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</si>
  <si>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</si>
  <si>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</si>
  <si>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</si>
  <si>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</si>
  <si>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</si>
  <si>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</si>
  <si>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</si>
  <si>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</si>
  <si>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</si>
  <si>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</si>
  <si>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</si>
  <si>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</si>
  <si>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</si>
  <si>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</si>
  <si>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</si>
  <si>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</si>
  <si>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</si>
  <si>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</si>
  <si>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</si>
  <si>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</si>
  <si>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</si>
  <si>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</si>
  <si>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</si>
  <si>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</si>
  <si>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</si>
  <si>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</si>
  <si>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</si>
  <si>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</si>
  <si>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</si>
  <si>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</si>
  <si>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</si>
  <si>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</si>
  <si>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</si>
  <si>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</si>
  <si>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</si>
  <si>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</si>
  <si>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</si>
  <si>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</si>
  <si>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</si>
  <si>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</si>
  <si>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</si>
  <si>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</si>
  <si>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</si>
  <si>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</si>
  <si>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</si>
  <si>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</si>
  <si>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</si>
  <si>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</si>
  <si>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</si>
  <si>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</si>
  <si>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</si>
  <si>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</si>
  <si>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</si>
  <si>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</si>
  <si>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</si>
  <si>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</si>
  <si>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</si>
  <si>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</si>
  <si>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</si>
  <si>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</si>
  <si>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</si>
  <si>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</si>
  <si>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</si>
  <si>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</si>
  <si>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</si>
  <si>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</si>
  <si>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</si>
  <si>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</si>
  <si>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</si>
  <si>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</si>
  <si>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</si>
  <si>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</si>
  <si>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</si>
  <si>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</si>
  <si>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</si>
  <si>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</si>
  <si>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</si>
  <si>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</si>
  <si>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</si>
  <si>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</si>
  <si>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</si>
  <si>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</si>
  <si>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</si>
  <si>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</si>
  <si>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</si>
  <si>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</si>
  <si>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</si>
  <si>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</si>
  <si>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</si>
  <si>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</si>
  <si>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</si>
  <si>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</si>
  <si>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</si>
  <si>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</si>
  <si>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</si>
  <si>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</si>
  <si>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</si>
  <si>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</si>
  <si>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</si>
  <si>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</si>
  <si>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</si>
  <si>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</si>
  <si>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</si>
  <si>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</si>
  <si>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</si>
  <si>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</si>
  <si>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</si>
  <si>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</si>
  <si>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</si>
  <si>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</si>
  <si>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</si>
  <si>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</si>
  <si>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</si>
  <si>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</si>
  <si>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</si>
  <si>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</si>
  <si>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</si>
  <si>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</si>
  <si>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</si>
  <si>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</si>
  <si>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</si>
  <si>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</si>
  <si>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</si>
  <si>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</si>
  <si>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</si>
  <si>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</si>
  <si>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</si>
  <si>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</si>
  <si>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</si>
  <si>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</si>
  <si>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</si>
  <si>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</si>
  <si>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</si>
  <si>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</si>
  <si>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</si>
  <si>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</si>
  <si>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</si>
  <si>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</si>
  <si>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</si>
  <si>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</si>
  <si>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</si>
  <si>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</si>
  <si>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</si>
  <si>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</si>
  <si>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</si>
  <si>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</si>
  <si>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</si>
  <si>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</si>
  <si>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</si>
  <si>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</si>
  <si>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</si>
  <si>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</si>
  <si>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</si>
  <si>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</si>
  <si>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</si>
  <si>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</si>
  <si>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</si>
  <si>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</si>
  <si>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</si>
  <si>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</si>
  <si>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</si>
  <si>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</si>
  <si>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</si>
  <si>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</si>
  <si>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</si>
  <si>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</si>
  <si>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</si>
  <si>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</si>
  <si>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</si>
  <si>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</si>
  <si>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</si>
  <si>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</si>
  <si>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</si>
  <si>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</si>
  <si>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</si>
  <si>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</si>
  <si>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</si>
  <si>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</si>
  <si>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</si>
  <si>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</si>
  <si>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60 m</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</si>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</sst>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314.61917395833007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0.48444016203575302</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45977.567599884256</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45977.567599884256</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45977.567599884256</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45977.567599884256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45977.567599884256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45977.567599884256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45977.567599884256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45977.567599884256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45977.567599884256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45977.567599884256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45977.567599884256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45977.567599884256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45977.567599884256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45977.567599884256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45977.567599884256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45977.567599884256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45977.567599884256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45977.567599884256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45977.567599884256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45977.567599884256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45977.567599884256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45977.567599884256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45977.567599884256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45977.567599884256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45977.567599884256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45977.567599884256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45977.567599884256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45977.567599884256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45977.567599884256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45977.567599884256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45977.567599884256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45977.567599884256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45977.567599884256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45977.567599884256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45977.567599884256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45977.567599884256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45977.567599884256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45977.567599884256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45977.567599884256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45977.567599884256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45977.567599884256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45977.567599884256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45977.567599884256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45977.567599884256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45977.567599884256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45977.567599884256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45977.567599884256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45977.567599884256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45977.567599884256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45977.567599884256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45977.567599884256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45977.567599884256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45977.567599884256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45977.567599884256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45977.567599884256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45977.567599884256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45977.567599884256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45977.567599884256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45977.567599884256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45977.567599884256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45977.567599884256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45977.567599884256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45977.567599884256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45977.567599884256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45977.567599884256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45977.567599884256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45977.567599884256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45977.567599884256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45977.567599884256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45977.567599884256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45977.567599884256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45977.567599884256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45977.567599884256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45977.567599884256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45977.567599884256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45977.567599884256</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152.56776192129473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1.1312572916649515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0.54867627314524725</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0.11851423610642087</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0.10022719907283317</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1.6083680551673751E-2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45977.567599884256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45977.567599884256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45977.567599884256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45977.567599884256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45977.567599884256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45977.567599884256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45977.567599884256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45977.567599884256</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45977.567599884256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45977.567599884256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45977.567599884256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45977.567599884256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45977.567599884256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45977.567599884256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45977.567599884256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45977.567599884256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45977.567599884256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45977.567599884256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45977.567599884256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45977.567599884256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45977.567599884256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45977.567599884256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45977.567599884256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45977.567599884256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45977.567599884256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45977.567599884256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45977.567599884256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45977.567599884256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45977.567599884256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45977.567599884256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45977.567599884256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45977.567599884256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45977.567599884256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45977.567599884256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45977.567599884256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45977.567599884256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45977.567599884256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45977.567599884256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45977.567599884256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45977.567599884256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45977.567599884256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45977.567599884256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45977.567599884256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45977.567599884256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45977.567599884256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45977.567599884256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45977.567599884256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45977.567599884256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45977.567599884256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45977.567599884256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45977.567599884256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45977.567599884256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45977.567599884256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45977.567599884256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45977.567599884256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45977.567599884256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45977.567599884256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45977.567599884256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45977.567599884256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45977.567599884256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45977.567599884256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45977.567599884256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45977.567599884256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45977.567599884256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45977.567599884256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45977.567599884256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45977.567599884256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45977.567599884256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45977.567599884256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45977.567599884256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45977.567599884256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45977.567599884256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45977.567599884256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45977.567599884256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45977.567599884256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45977.567599884256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45977.567599884256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45977.567599884256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45977.567599884256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45977.567599884256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45977.567599884256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45977.567599884256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45977.567599884256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45977.567599884256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45977.567599884256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45977.567599884256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45977.567599884256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45977.567599884256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45977.567599884256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45977.567599884256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45977.567599884256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45977.567599884256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45977.567599884256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45977.567599884256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45977.567599884256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45977.567599884256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45977.567599884256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45977.567599884256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45977.567599884256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45977.567599884256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45977.567599884256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45977.567599884256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45977.567599884256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45977.567599884256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45977.567599884256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45977.567599884256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45977.567599884256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45977.567599884256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45977.567599884256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45977.567599884256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45977.567599884256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45977.567599884256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45977.567599884256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45977.567599884256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45977.567599884256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45977.567599884256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45977.567599884256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45977.567599884256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45977.567599884256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45977.567599884256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45977.567599884256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45977.567599884256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45977.567599884256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45977.567599884256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45977.567599884256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45977.567599884256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45977.567599884256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45977.567599884256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45977.567599884256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45977.567599884256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45977.567599884256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45977.567599884256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45977.567599884256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45977.567599884256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45977.567599884256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45977.567599884256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45977.567599884256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45977.567599884256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45977.567599884256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45977.567599884256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45977.567599884256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45977.567599884256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45977.567599884256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45977.567599884256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45977.567599884256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45977.567599884256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45977.567599884256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45977.567599884256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45977.567599884256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45977.567599884256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45977.567599884256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45977.567599884256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45977.567599884256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45977.567599884256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45977.567599884256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45977.567599884256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45977.567599884256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45977.567599884256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45977.567599884256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45977.567599884256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45977.567599884256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45977.567599884256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45977.567599884256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45977.567599884256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45977.567599884256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45977.567599884256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45977.567599884256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45977.567599884256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45977.567599884256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45977.567599884256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45977.567599884256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45977.567599884256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45977.567599884256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45977.567599884256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45977.567599884256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45977.567599884256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45977.567599884256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45977.567599884256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45977.567599884256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45977.567599884256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45977.567599884256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45977.567599884256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45977.567599884256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45977.567599884256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45977.567599884256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45977.567599884256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45977.567599884256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45977.567599884256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45977.567599884256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45977.567599884256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45977.567599884256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45977.567599884256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45977.567599884256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45977.567599884256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45977.567599884256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45977.567599884256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45977.567599884256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45977.567599884256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45977.567599884256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45977.567599884256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45977.567599884256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45977.567599884256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45977.567599884256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45977.567599884256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45977.567599884256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45977.567599884256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45977.567599884256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45977.567599884256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45977.567599884256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45977.567599884256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45977.567599884256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45977.567599884256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45977.567599884256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45977.567599884256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45977.567599884256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45977.567599884256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45977.567599884256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45977.567599884256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45977.567599884256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45977.567599884256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45977.567599884256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45977.567599884256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45977.567599884256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45977.567599884256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45977.567599884256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45977.567599884256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45977.567599884256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45977.567599884256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45977.567599884256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45977.567599884256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45977.567599884256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45977.567599884256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45977.567599884256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45977.567599884256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45977.567599884256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45977.567599884256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45977.567599884256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45977.567599884256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45977.567599884256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45977.567599884256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45977.567599884256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45977.567599884256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45977.567599884256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45977.567599884256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45977.567599884256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45977.567599884256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45977.567599884256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45977.567599884256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45977.567599884256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45977.567599884256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45977.567599884256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45977.567599884256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45977.567599884256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45977.567599884256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45977.567599884256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45977.567599884256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45977.567599884256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45977.567599884256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45977.567599884256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45977.567599884256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45977.567599884256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45977.567599884256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45977.567599884256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45977.567599884256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45977.567599884256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45977.567599884256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45977.567599884256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45977.567599884256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45977.567599884256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45977.567599884256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45977.567599884256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45977.567599884256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45977.567599884256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45977.567599884256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45977.567599884256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45977.567599884256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45977.567599884256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45977.567599884256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45977.567599884256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45977.567599884256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45977.567599884256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45977.567599884256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45977.567599884256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45977.567599884256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45977.567599884256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45977.567599884256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45977.567599884256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45977.567599884256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45977.567599884256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45977.567599884256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45977.567599884256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45977.567599884256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45977.567599884256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45977.567599884256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45977.567599884256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45977.567599884256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45977.567599884256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45977.567599884256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45977.567599884256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45977.567599884256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45977.567599884256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45977.567599884256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45977.567599884256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45977.567599884256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45977.567599884256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45977.567599884256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45977.567599884256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45977.567599884256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45977.567599884256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45977.567599884256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45977.567599884256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45977.567599884256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45977.567599884256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45977.567599884256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45977.567599884256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45977.567599884256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45977.567599884256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45977.567599884256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45977.567599884256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45977.567599884256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45977.567599884256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45977.567599884256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45977.567599884256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45977.567599884256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45977.567599884256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45977.567599884256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45977.567599884256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45977.567599884256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45977.567599884256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45977.567599884256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45977.567599884256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45977.567599884256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45977.567599884256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45977.567599884256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45977.567599884256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45977.567599884256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45977.567599884256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45977.567599884256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45977.567599884256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45977.567599884256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45977.567599884256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45977.567599884256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45977.567599884256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45977.567599884256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45977.567599884256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45977.567599884256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45977.567599884256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45977.567599884256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45977.567599884256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45977.567599884256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45977.567599884256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45977.567599884256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45977.567599884256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45977.567599884256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45977.567599884256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45977.567599884256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45977.567599884256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45977.567599884256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45977.567599884256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45977.567599884256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45977.567599884256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45977.567599884256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45977.567599884256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45977.567599884256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45977.567599884256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45977.567599884256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45977.567599884256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45977.567599884256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45977.567599884256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45977.567599884256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45977.567599884256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45977.567599884256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45977.567599884256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45977.567599884256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45977.567599884256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45977.567599884256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45977.567599884256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45977.567599884256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45977.567599884256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45977.567599884256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45977.567599884256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45977.567599884256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45977.567599884256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45977.567599884256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45977.567599884256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45977.567599884256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45977.567599884256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45977.567599884256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45977.567599884256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45977.567599884256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45977.567599884256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45977.567599884256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45977.567599884256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45977.567599884256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45977.567599884256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45977.567599884256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45977.567599884256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45977.567599884256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45977.567599884256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45977.567599884256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45977.567599884256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45977.567599884256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45977.567599884256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45977.567599884256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45977.567599884256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45977.567599884256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45977.567599884256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45977.567599884256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45977.567599884256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45977.567599884256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45977.567599884256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45977.567599884256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45977.567599884256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45977.567599884256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45977.567599884256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45977.567599884256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45977.567599884256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45977.567599884256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45977.567599884256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45977.567599884256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45977.567599884256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45977.567599884256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45977.567599884256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45977.567599884256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45977.567599884256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45977.567599884256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45977.567599884256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45977.567599884256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45977.567599884256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45977.567599884256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45977.567599884256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45977.567599884256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45977.567599884256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45977.567599884256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45977.567599884256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45977.567599884256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45977.567599884256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45977.567599884256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45977.567599884256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45977.567599884256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45977.567599884256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45977.567599884256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45977.567599884256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45977.567599884256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45977.567599884256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45977.567599884256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45977.567599884256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45977.567599884256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45977.567599884256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45977.567599884256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45977.567599884256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45977.567599884256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45977.567599884256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45977.567599884256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45977.567599884256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45977.567599884256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45977.567599884256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45977.567599884256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45977.567599884256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45977.567599884256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45977.567599884256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45977.567599884256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45977.567599884256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45977.567599884256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45977.567599884256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45977.567599884256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45977.567599884256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45977.567599884256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45977.567599884256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45977.567599884256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45977.567599884256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45977.567599884256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45977.567599884256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45977.567599884256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45977.567599884256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45977.567599884256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45977.567599884256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45977.567599884256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45977.567599884256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45977.567599884256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45977.567599884256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45977.567599884256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45977.567599884256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45977.567599884256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45977.567599884256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45977.567599884256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45977.567599884256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45977.567599884256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45977.567599884256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45977.567599884256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45977.567599884256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45977.567599884256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45977.567599884256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45977.567599884256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45977.567599884256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45977.567599884256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45977.567599884256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45977.567599884256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45977.567599884256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45977.567599884256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45977.567599884256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45977.567599884256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45977.567599884256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45977.567599884256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45977.567599884256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45977.567599884256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45977.567599884256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45977.567599884256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45977.567599884256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45977.567599884256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45977.567599884256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45977.567599884256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45977.567599884256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45977.567599884256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45977.567599884256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45977.567599884256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45977.567599884256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45977.567599884256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45977.567599884256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45977.567599884256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45977.567599884256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45977.567599884256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45977.567599884256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45977.567599884256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45977.567599884256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45977.567599884256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45977.567599884256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45977.567599884256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45977.567599884256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45977.567599884256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45977.567599884256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45977.567599884256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45977.567599884256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45977.567599884256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45977.567599884256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45977.567599884256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45977.567599884256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45977.567599884256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45977.567599884256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45977.567599884256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45977.567599884256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45977.567599884256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45977.567599884256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45977.567599884256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45977.567599884256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45977.567599884256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45977.567599884256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45977.567599884256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45977.567599884256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45977.567599884256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45977.567599884256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45977.567599884256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45977.567599884256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45977.567599884256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45977.567599884256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45977.567599884256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45977.567599884256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45977.567599884256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45977.567599884256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45977.567599884256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45977.567599884256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45977.567599884256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45977.567599884256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45977.567599884256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45977.567599884256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45977.567599884256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45977.567599884256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45977.567599884256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45977.567599884256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45977.567599884256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45977.567599884256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45977.567599884256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45977.567599884256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45977.567599884256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45977.567599884256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45977.567599884256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45977.567599884256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45977.567599884256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45977.567599884256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45977.567599884256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45977.567599884256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45977.567599884256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45977.567599884256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45977.567599884256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45977.567599884256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45977.567599884256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45977.567599884256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45977.567599884256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45977.567599884256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45977.567599884256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45977.567599884256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45977.567599884256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45977.567599884256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45977.567599884256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45977.567599884256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45977.567599884256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45977.567599884256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45977.567599884256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45977.567599884256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45977.567599884256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45977.567599884256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45977.567599884256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45977.567599884256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45977.567599884256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45977.567599884256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45977.567599884256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45977.567599884256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45977.567599884256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45977.567599884256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45977.567599884256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45977.567599884256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45977.567599884256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45977.567599884256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45977.567599884256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45977.567599884256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45977.567599884256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45977.567599884256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45977.567599884256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45977.567599884256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45977.567599884256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45977.567599884256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45977.567599884256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45977.567599884256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45977.567599884256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45977.567599884256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45977.567599884256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45977.567599884256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45977.567599884256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45977.567599884256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45977.567599884256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45977.567599884256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45977.567599884256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45977.567599884256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45977.567599884256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45977.567599884256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45977.567599884256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45977.567599884256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45977.567599884256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45977.567599884256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45977.567599884256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45977.567599884256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45977.567599884256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45977.567599884256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45977.567599884256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45977.567599884256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45977.567599884256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45977.567599884256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45977.567599884256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45977.567599884256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45977.567599884256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45977.567599884256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45977.567599884256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45977.567599884256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45977.567599884256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45977.567599884256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45977.567599884256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45977.567599884256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45977.567599884256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45977.567599884256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45977.567599884256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45977.567599884256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45977.567599884256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45977.567599884256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45977.567599884256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45977.567599884256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45977.567599884256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45977.567599884256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45977.567599884256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45977.567599884256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45977.567599884256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45977.567599884256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45977.567599884256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45977.567599884256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45977.567599884256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45977.567599884256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45977.567599884256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45977.567599884256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45977.567599884256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45977.567599884256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45977.567599884256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45977.567599884256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45977.567599884256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45977.567599884256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45977.567599884256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45977.567599884256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45977.567599884256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45977.567599884256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45977.567599884256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45977.567599884256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45977.567599884256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45977.567599884256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45977.567599884256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45977.567599884256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45977.567599884256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45977.567599884256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45977.567599884256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45977.567599884256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45977.567599884256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45977.567599884256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45977.567599884256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45977.567599884256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45977.567599884256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45977.567599884256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45977.567599884256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45977.567599884256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45977.567599884256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45977.567599884256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45977.567599884256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45977.567599884256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45977.567599884256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45977.567599884256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45977.567599884256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45977.567599884256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45977.567599884256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45977.567599884256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45977.567599884256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45977.567599884256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45977.567599884256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45977.567599884256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45977.567599884256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45977.567599884256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45977.567599884256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45977.567599884256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45977.567599884256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45977.567599884256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45977.567599884256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45977.567599884256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45977.567599884256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45977.567599884256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45977.567599884256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45977.567599884256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45977.567599884256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45977.567599884256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45977.567599884256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45977.567599884256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45977.567599884256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45977.567599884256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45977.567599884256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45977.567599884256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45977.567599884256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45977.567599884256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45977.567599884256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45977.567599884256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45977.567599884256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45977.567599884256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45977.567599884256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45977.567599884256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45977.567599884256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45977.567599884256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45977.567599884256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45977.567599884256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45977.567599884256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45977.567599884256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45977.567599884256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45977.567599884256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45977.567599884256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45977.567599884256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45977.567599884256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45977.567599884256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45977.567599884256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45977.567599884256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45977.567599884256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45977.567599884256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45977.567599884256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45977.567599884256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45977.567599884256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45977.567599884256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45977.567599884256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45977.567599884256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45977.567599884256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45977.567599884256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45977.567599884256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45977.567599884256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45977.567599884256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45977.567599884256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45977.567599884256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45977.567599884256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45977.567599884256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45977.567599884256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45977.567599884256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45977.567599884256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45977.567599884256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45977.567599884256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45977.567599884256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45977.567599884256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45977.567599884256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45977.567599884256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45977.567599884256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45977.567599884256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45977.567599884256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45977.567599884256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45977.567599884256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45977.567599884256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45977.567599884256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45977.567599884256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45977.567599884256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45977.567599884256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45977.567599884256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45977.567599884256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45977.567599884256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45977.567599884256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45977.567599884256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45977.567599884256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45977.567599884256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45977.567599884256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45977.567599884256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45977.567599884256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45977.567599884256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45977.567599884256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45977.567599884256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45977.567599884256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45977.567599884256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45977.567599884256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45977.567599884256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45977.567599884256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45977.567599884256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45977.567599884256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45977.567599884256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45977.567599884256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45977.567599884256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45977.567599884256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45977.567599884256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45977.567599884256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45977.567599884256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45977.567599884256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45977.567599884256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45977.567599884256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45977.567599884256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45977.567599884256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45977.567599884256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45977.567599884256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45977.567599884256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45977.567599884256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45977.567599884256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45977.567599884256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45977.567599884256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45977.567599884256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45977.567599884256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45977.567599884256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45977.567599884256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45977.567599884256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45977.567599884256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45977.567599884256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45977.567599884256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45977.567599884256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45977.567599884256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45977.567599884256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45977.567599884256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45977.567599884256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45977.567599884256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45977.567599884256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45977.567599884256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45977.567599884256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45977.567599884256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45977.567599884256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45977.567599884256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45977.567599884256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45977.567599884256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45977.567599884256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45977.567599884256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45977.567599884256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45977.567599884256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45977.567599884256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45977.567599884256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45977.567599884256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45977.567599884256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45977.567599884256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45977.567599884256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45977.567599884256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45977.567599884256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45977.567599884256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45977.567599884256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45977.567599884256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45977.567599884256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45977.567599884256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45977.567599884256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45977.567599884256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45977.567599884256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45977.567599884256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45977.567599884256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45977.567599884256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45977.567599884256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45977.567599884256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45977.567599884256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45977.567599884256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45977.567599884256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45977.567599884256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45977.567599884256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45977.567599884256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45977.567599884256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45977.567599884256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45977.567599884256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45977.567599884256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45977.567599884256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45977.567599884256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45977.567599884256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45977.567599884256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45977.567599884256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45977.567599884256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45977.567599884256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45977.567599884256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45977.567599884256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45977.567599884256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45977.567599884256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45977.567599884256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45977.567599884256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45977.567599884256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45977.567599884256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45977.567599884256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45977.567599884256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45977.567599884256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45977.567599884256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45977.567599884256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45977.567599884256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45977.567599884256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45977.567599884256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45977.567599884256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45977.567599884256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45977.567599884256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45977.567599884256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45977.567599884256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45977.567599884256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45977.567599884256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45977.567599884256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45977.567599884256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45977.567599884256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45977.567599884256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45977.567599884256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45977.567599884256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45977.567599884256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45977.567599884256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45977.567599884256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45977.567599884256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45977.567599884256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45977.567599884256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45977.567599884256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45977.567599884256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45977.567599884256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45977.567599884256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45977.567599884256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45977.567599884256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45977.567599884256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45977.567599884256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45977.567599884256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45977.567599884256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45977.567599884256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45977.567599884256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45977.567599884256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45977.567599884256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45977.567599884256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45977.567599884256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45977.567599884256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45977.567599884256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45977.567599884256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45977.567599884256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45977.567599884256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45977.567599884256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45977.567599884256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45977.567599884256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45977.567599884256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45977.567599884256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45977.567599884256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45977.567599884256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45977.567599884256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45977.567599884256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45977.567599884256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45977.567599884256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45977.567599884256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45977.567599884256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45977.567599884256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45977.567599884256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45977.567599884256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45977.567599884256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45977.567599884256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45977.567599884256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45977.567599884256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45977.567599884256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45977.567599884256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45977.567599884256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45977.567599884256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45977.567599884256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45977.567599884256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45977.567599884256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45977.567599884256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45977.567599884256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45977.567599884256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45977.567599884256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45977.567599884256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45977.567599884256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45977.567599884256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45977.567599884256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45977.567599884256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45977.567599884256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45977.567599884256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45977.567599884256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45977.567599884256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45977.567599884256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45977.567599884256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45977.567599884256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45977.567599884256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45977.567599884256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274.08688229166</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45977.567599884256</v>
      </c>
      <c r="H3" s="96">
        <v>45977.482881944445</v>
      </c>
      <c r="I3" s="128" t="str">
        <f>IFERROR(VLOOKUP(D3,DB!A:F,6,0),"")</f>
        <v>SCECO</v>
      </c>
      <c r="J3" s="128" t="str">
        <f>IFERROR(VLOOKUP(D3,DB!A:G,7,0),"")</f>
        <v>Dead</v>
      </c>
      <c r="K3" s="98" t="s">
        <v>39125</v>
      </c>
      <c r="L3" s="92" t="str">
        <f>IFERROR(VLOOKUP(D3,DB!A:I,9,0),"")</f>
        <v>Latis</v>
      </c>
    </row>
    <row r="4" spans="1:16" ht="15" customHeight="1">
      <c r="A4" s="128" t="s">
        <v>39124</v>
      </c>
      <c r="B4" s="128" t="str">
        <f>IFERROR(VLOOKUP(D4,DB!A:K,11,0),"")</f>
        <v>R4</v>
      </c>
      <c r="C4" s="94">
        <v>1</v>
      </c>
      <c r="D4" s="92" t="s">
        <v>34897</v>
      </c>
      <c r="E4" s="95" t="s">
        <v>39021</v>
      </c>
      <c r="F4" s="96"/>
      <c r="G4" s="97">
        <f ca="1">IFERROR(NOW()-F4,"")</f>
        <v>45977.567599884256</v>
      </c>
      <c r="H4" s="96">
        <v>45977.502928240741</v>
      </c>
      <c r="I4" s="128"/>
      <c r="J4" s="128" t="str">
        <f>IFERROR(VLOOKUP(D4,DB!A:G,7,0),"")</f>
        <v>Vandalized</v>
      </c>
      <c r="K4" s="98" t="s">
        <v>39126</v>
      </c>
      <c r="L4" s="92" t="str">
        <f>IFERROR(VLOOKUP(D4,DB!A:I,9,0),"")</f>
        <v>Latis</v>
      </c>
    </row>
    <row r="5" spans="1:16" ht="15" customHeight="1">
      <c r="A5" s="128" t="s">
        <v>39124</v>
      </c>
      <c r="B5" s="128" t="str">
        <f>IFERROR(VLOOKUP(D5,DB!A:K,11,0),"")</f>
        <v>R4</v>
      </c>
      <c r="C5" s="94">
        <v>1</v>
      </c>
      <c r="D5" s="92" t="s">
        <v>30502</v>
      </c>
      <c r="E5" s="95" t="s">
        <v>39021</v>
      </c>
      <c r="F5" s="96"/>
      <c r="G5" s="97">
        <f ca="1">IFERROR(NOW()-F5,"")</f>
        <v>45977.567599884256</v>
      </c>
      <c r="H5" s="96">
        <v>45977.516689814816</v>
      </c>
      <c r="I5" s="128" t="str">
        <f>IFERROR(VLOOKUP(D5,DB!A:F,6,0),"")</f>
        <v>SCECO</v>
      </c>
      <c r="J5" s="128" t="str">
        <f>IFERROR(VLOOKUP(D5,DB!A:G,7,0),"")</f>
        <v>Dead+In progress</v>
      </c>
      <c r="K5" s="98" t="s">
        <v>39127</v>
      </c>
      <c r="L5" s="92" t="str">
        <f>IFERROR(VLOOKUP(D5,DB!A:I,9,0),"")</f>
        <v>Latis</v>
      </c>
    </row>
    <row r="6" spans="1:16" ht="15" customHeight="1">
      <c r="A6" s="128"/>
      <c r="B6" s="128" t="str">
        <f>IFERROR(VLOOKUP(D6,DB!A:K,11,0),"")</f>
        <v/>
      </c>
      <c r="C6" s="94"/>
      <c r="D6" s="92"/>
      <c r="E6" s="95"/>
      <c r="F6" s="96"/>
      <c r="G6" s="97">
        <f ca="1">IFERROR(NOW()-F6,"")</f>
        <v>45977.567599884256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45977.567599884256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45977.567599884256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45977.567599884256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45977.567599884256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45977.567599884256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45977.567599884256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45977.567599884256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45977.567599884256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45977.567599884256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45977.567599884256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45977.567599884256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45977.567599884256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45977.567599884256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45977.567599884256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45977.567599884256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45977.567599884256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45977.567599884256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45977.567599884256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45977.567599884256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45977.567599884256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45977.567599884256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45977.567599884256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45977.567599884256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45977.567599884256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45977.567599884256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45977.567599884256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45977.567599884256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45977.567599884256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45977.567599884256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45977.567599884256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45977.567599884256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45977.567599884256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45977.567599884256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45977.567599884256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45977.567599884256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45977.567599884256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45977.567599884256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45977.567599884256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45977.567599884256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45977.567599884256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45977.567599884256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45977.567599884256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45977.567599884256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45977.567599884256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45977.567599884256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45977.567599884256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45977.567599884256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45977.567599884256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45977.567599884256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45977.567599884256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45977.567599884256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45977.567599884256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45977.567599884256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45977.567599884256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45977.567599884256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45977.567599884256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45977.567599884256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45977.567599884256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45977.567599884256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45977.567599884256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45977.567599884256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45977.567599884256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45977.567599884256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45977.567599884256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45977.567599884256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45977.567599884256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45977.567599884256</v>
      </c>
      <c r="H73" s="96"/>
      <c r="I73" s="128" t="str">
        <f>IFERROR(VLOOKUP(D73,DB!A:F,6,0),"")</f>
        <v/>
      </c>
      <c r="J73" s="128"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E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85.735539699067886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51.37872256943956</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28.906488773143792</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8.7190003472205717</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1">
        <v>45977.514803240738</v>
      </c>
      <c r="G6" s="119">
        <f t="shared" ca="1" si="2"/>
        <v>5.2796643518377095E-2</v>
      </c>
      <c r="H6" s="151">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45977.567599884256</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45977.567599884256</v>
      </c>
      <c r="H8" s="117"/>
      <c r="I8" s="117" t="str">
        <f>IFERROR(VLOOKUP(D8,DB!A:F,6,0),"")</f>
        <v/>
      </c>
      <c r="J8" s="117" t="str">
        <f>IFERROR(VLOOKUP(D8,DB!A:G,7,0),"")</f>
        <v/>
      </c>
      <c r="K8" s="117"/>
      <c r="L8" s="117" t="str">
        <f>IFERROR(VLOOKUP(D8,DB!A:I,9,0),"")</f>
        <v/>
      </c>
    </row>
    <row r="9" spans="1:13">
      <c r="A9" s="117"/>
      <c r="B9" s="117" t="str">
        <f>IFERROR(VLOOKUP(D9,DB!A:K,11,0),"")</f>
        <v>R5</v>
      </c>
      <c r="C9" s="117"/>
      <c r="D9" s="117" t="s">
        <v>33380</v>
      </c>
      <c r="E9" s="117"/>
      <c r="F9" s="117"/>
      <c r="G9" s="119">
        <f t="shared" ca="1" si="2"/>
        <v>45977.567599884256</v>
      </c>
      <c r="H9" s="117"/>
      <c r="I9" s="117" t="str">
        <f>IFERROR(VLOOKUP(D9,DB!A:F,6,0),"")</f>
        <v>SCECO</v>
      </c>
      <c r="J9" s="117" t="str">
        <f>IFERROR(VLOOKUP(D9,DB!A:G,7,0),"")</f>
        <v>Weak</v>
      </c>
      <c r="K9" s="117"/>
      <c r="L9" s="117" t="str">
        <f>IFERROR(VLOOKUP(D9,DB!A:I,9,0),"")</f>
        <v>Latis</v>
      </c>
    </row>
    <row r="10" spans="1:13">
      <c r="A10" s="117"/>
      <c r="B10" s="117" t="str">
        <f>IFERROR(VLOOKUP(D10,DB!A:K,11,0),"")</f>
        <v/>
      </c>
      <c r="C10" s="117"/>
      <c r="D10" s="117"/>
      <c r="E10" s="117"/>
      <c r="F10" s="117"/>
      <c r="G10" s="119">
        <f t="shared" ca="1" si="2"/>
        <v>45977.567599884256</v>
      </c>
      <c r="H10" s="117"/>
      <c r="I10" s="117" t="str">
        <f>IFERROR(VLOOKUP(D10,DB!A:F,6,0),"")</f>
        <v/>
      </c>
      <c r="J10" s="117" t="str">
        <f>IFERROR(VLOOKUP(D10,DB!A:G,7,0),"")</f>
        <v/>
      </c>
      <c r="K10" s="117"/>
      <c r="L10" s="117" t="str">
        <f>IFERROR(VLOOKUP(D10,DB!A:I,9,0),"")</f>
        <v/>
      </c>
    </row>
    <row r="11" spans="1:13">
      <c r="A11" s="117"/>
      <c r="B11" s="117" t="str">
        <f>IFERROR(VLOOKUP(D11,DB!A:K,11,0),"")</f>
        <v>R5</v>
      </c>
      <c r="C11" s="117"/>
      <c r="D11" s="117" t="s">
        <v>37699</v>
      </c>
      <c r="E11" s="117"/>
      <c r="F11" s="117"/>
      <c r="G11" s="119">
        <f t="shared" ca="1" si="2"/>
        <v>45977.567599884256</v>
      </c>
      <c r="H11" s="117"/>
      <c r="I11" s="117" t="str">
        <f>IFERROR(VLOOKUP(D11,DB!A:F,6,0),"")</f>
        <v>SCECO</v>
      </c>
      <c r="J11" s="117" t="str">
        <f>IFERROR(VLOOKUP(D11,DB!A:G,7,0),"")</f>
        <v>Dead</v>
      </c>
      <c r="K11" s="117"/>
      <c r="L11" s="117" t="str">
        <f>IFERROR(VLOOKUP(D11,DB!A:I,9,0),"")</f>
        <v>Latis</v>
      </c>
    </row>
    <row r="12" spans="1:13">
      <c r="A12" s="117"/>
      <c r="B12" s="117" t="str">
        <f>IFERROR(VLOOKUP(D12,DB!A:K,11,0),"")</f>
        <v/>
      </c>
      <c r="C12" s="117"/>
      <c r="D12" s="117"/>
      <c r="E12" s="117"/>
      <c r="F12" s="117"/>
      <c r="G12" s="119">
        <f t="shared" ca="1" si="2"/>
        <v>45977.567599884256</v>
      </c>
      <c r="H12" s="117"/>
      <c r="I12" s="117" t="str">
        <f>IFERROR(VLOOKUP(D12,DB!A:F,6,0),"")</f>
        <v/>
      </c>
      <c r="J12" s="117" t="str">
        <f>IFERROR(VLOOKUP(D12,DB!A:G,7,0),"")</f>
        <v/>
      </c>
      <c r="K12" s="117"/>
      <c r="L12" s="117" t="str">
        <f>IFERROR(VLOOKUP(D12,DB!A:I,9,0),"")</f>
        <v/>
      </c>
    </row>
    <row r="13" spans="1:13">
      <c r="A13" s="117"/>
      <c r="B13" s="117" t="str">
        <f>IFERROR(VLOOKUP(D13,DB!A:K,11,0),"")</f>
        <v>R5</v>
      </c>
      <c r="C13" s="117"/>
      <c r="D13" s="117" t="s">
        <v>34895</v>
      </c>
      <c r="E13" s="117"/>
      <c r="F13" s="117"/>
      <c r="G13" s="119">
        <f t="shared" ca="1" si="2"/>
        <v>45977.567599884256</v>
      </c>
      <c r="H13" s="117"/>
      <c r="I13" s="117" t="str">
        <f>IFERROR(VLOOKUP(D13,DB!A:F,6,0),"")</f>
        <v>SCECO+STB</v>
      </c>
      <c r="J13" s="117" t="str">
        <f>IFERROR(VLOOKUP(D13,DB!A:G,7,0),"")</f>
        <v>Good</v>
      </c>
      <c r="K13" s="117"/>
      <c r="L13" s="117" t="str">
        <f>IFERROR(VLOOKUP(D13,DB!A:I,9,0),"")</f>
        <v>Latis</v>
      </c>
    </row>
    <row r="14" spans="1:13">
      <c r="A14" s="117"/>
      <c r="B14" s="117" t="str">
        <f>IFERROR(VLOOKUP(D14,DB!A:K,11,0),"")</f>
        <v/>
      </c>
      <c r="C14" s="117"/>
      <c r="D14" s="117"/>
      <c r="E14" s="117"/>
      <c r="F14" s="117"/>
      <c r="G14" s="119">
        <f t="shared" ca="1" si="2"/>
        <v>45977.567599884256</v>
      </c>
      <c r="H14" s="117"/>
      <c r="I14" s="117" t="str">
        <f>IFERROR(VLOOKUP(D14,DB!A:F,6,0),"")</f>
        <v/>
      </c>
      <c r="J14" s="117" t="str">
        <f>IFERROR(VLOOKUP(D14,DB!A:G,7,0),"")</f>
        <v/>
      </c>
      <c r="K14" s="117"/>
      <c r="L14" s="117" t="str">
        <f>IFERROR(VLOOKUP(D14,DB!A:I,9,0),"")</f>
        <v/>
      </c>
    </row>
    <row r="15" spans="1:13">
      <c r="A15" s="117"/>
      <c r="B15" s="117" t="str">
        <f>IFERROR(VLOOKUP(D15,DB!A:K,11,0),"")</f>
        <v>R4</v>
      </c>
      <c r="C15" s="117"/>
      <c r="D15" s="117" t="s">
        <v>31997</v>
      </c>
      <c r="E15" s="117"/>
      <c r="F15" s="117"/>
      <c r="G15" s="119">
        <f t="shared" ca="1" si="2"/>
        <v>45977.567599884256</v>
      </c>
      <c r="H15" s="117"/>
      <c r="I15" s="117" t="str">
        <f>IFERROR(VLOOKUP(D15,DB!A:F,6,0),"")</f>
        <v>SCECO</v>
      </c>
      <c r="J15" s="117" t="str">
        <f>IFERROR(VLOOKUP(D15,DB!A:G,7,0),"")</f>
        <v>Good</v>
      </c>
      <c r="K15" s="117"/>
      <c r="L15" s="117" t="str">
        <f>IFERROR(VLOOKUP(D15,DB!A:I,9,0),"")</f>
        <v>Latis</v>
      </c>
    </row>
    <row r="16" spans="1:13">
      <c r="A16" s="117"/>
      <c r="B16" s="117" t="str">
        <f>IFERROR(VLOOKUP(D16,DB!A:K,11,0),"")</f>
        <v/>
      </c>
      <c r="C16" s="117"/>
      <c r="D16" s="117"/>
      <c r="E16" s="117"/>
      <c r="F16" s="117"/>
      <c r="G16" s="119">
        <f t="shared" ca="1" si="2"/>
        <v>45977.567599884256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45977.567599884256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45977.567599884256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45977.567599884256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45977.567599884256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45977.567599884256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45977.567599884256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45977.567599884256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45977.567599884256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45977.567599884256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45977.567599884256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45977.567599884256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45977.567599884256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45977.567599884256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45977.567599884256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45977.567599884256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45977.567599884256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45977.567599884256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45977.567599884256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45977.567599884256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45977.567599884256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45977.567599884256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45977.567599884256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45977.567599884256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45977.567599884256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45977.567599884256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45977.567599884256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45977.567599884256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45977.567599884256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45977.567599884256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45977.567599884256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45977.567599884256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45977.567599884256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45977.567599884256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45977.567599884256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45977.567599884256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45977.567599884256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45977.567599884256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45977.567599884256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45977.567599884256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45977.567599884256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45977.567599884256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45977.567599884256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45977.567599884256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45977.567599884256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45977.567599884256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45977.567599884256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45977.567599884256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45977.567599884256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45977.567599884256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45977.567599884256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45977.567599884256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45977.567599884256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45977.567599884256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45977.567599884256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45977.567599884256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45977.567599884256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45977.567599884256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45977.567599884256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45977.567599884256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45977.567599884256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45977.567599884256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45977.567599884256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45977.567599884256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45977.567599884256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45977.567599884256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45977.567599884256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45977.567599884256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45977.567599884256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45977.567599884256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45977.567599884256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45977.567599884256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45977.567599884256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45977.567599884256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45977.567599884256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45977.567599884256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45977.567599884256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45977.567599884256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45977.567599884256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45977.567599884256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45977.567599884256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45977.567599884256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45977.567599884256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45977.567599884256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45977.567599884256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45977.567599884256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45977.567599884256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45977.567599884256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45977.567599884256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45977.567599884256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45977.567599884256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45977.567599884256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45977.567599884256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45977.567599884256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45977.567599884256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45977.567599884256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45977.567599884256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45977.567599884256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45977.567599884256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45977.567599884256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45977.567599884256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45977.567599884256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45977.567599884256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45977.567599884256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45977.567599884256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45977.567599884256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45977.567599884256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45977.567599884256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45977.567599884256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45977.567599884256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45977.567599884256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45977.567599884256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45977.567599884256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45977.567599884256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45977.567599884256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45977.567599884256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45977.567599884256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45977.567599884256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45977.567599884256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45977.567599884256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45977.567599884256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45977.567599884256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45977.567599884256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45977.567599884256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45977.567599884256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45977.567599884256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45977.567599884256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45977.567599884256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45977.567599884256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45977.567599884256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45977.567599884256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45977.567599884256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45977.567599884256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45977.567599884256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45977.567599884256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45977.567599884256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45977.567599884256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45977.567599884256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45977.567599884256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45977.567599884256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45977.567599884256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45977.567599884256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45977.567599884256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45977.567599884256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45977.567599884256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45977.567599884256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45977.567599884256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45977.567599884256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45977.567599884256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45977.567599884256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45977.567599884256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45977.567599884256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45977.567599884256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45977.567599884256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45977.567599884256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5" t="s">
        <v>38687</v>
      </c>
      <c r="E2" s="117" t="s">
        <v>39021</v>
      </c>
      <c r="F2" s="154"/>
      <c r="G2" s="75">
        <f ca="1">IFERROR(NOW()-F2,"-")</f>
        <v>45977.567599884256</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56"/>
      <c r="E3" s="117"/>
      <c r="F3" s="136"/>
      <c r="G3" s="105">
        <f t="shared" ref="G3:G7" ca="1" si="0">IFERROR(NOW()-F3,"-")</f>
        <v>45977.567599884256</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45977.567599884256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45977.567599884256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45977.567599884256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45977.567599884256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45977.567599884256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45977.567599884256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45977.567599884256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45977.567599884256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45977.567599884256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45977.567599884256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45977.567599884256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45977.567599884256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45977.567599884256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45977.567599884256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45977.567599884256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45977.567599884256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45977.567599884256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45977.567599884256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45977.567599884256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45977.567599884256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45977.567599884256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45977.567599884256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45977.567599884256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45977.567599884256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45977.567599884256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45977.567599884256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45977.567599884256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45977.567599884256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45977.567599884256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45977.567599884256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45977.567599884256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45977.567599884256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45977.567599884256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45977.567599884256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45977.567599884256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45977.567599884256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45977.567599884256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45977.567599884256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45977.567599884256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45977.567599884256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45977.567599884256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45977.567599884256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45977.567599884256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45977.567599884256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45977.567599884256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45977.567599884256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45977.567599884256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45977.567599884256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45977.567599884256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45977.567599884256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45977.567599884256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45977.567599884256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45977.567599884256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45977.567599884256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45977.567599884256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45977.567599884256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45977.567599884256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45977.567599884256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45977.567599884256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45977.567599884256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45977.567599884256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45977.567599884256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45977.567599884256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45977.567599884256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45977.567599884256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45977.567599884256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45977.567599884256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45977.567599884256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45977.567599884256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45977.567599884256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45977.567599884256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45977.567599884256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45977.567599884256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45977.567599884256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45977.567599884256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45977.567599884256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45977.567599884256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45977.567599884256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45977.567599884256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45977.567599884256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45977.567599884256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45977.567599884256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45977.567599884256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45977.567599884256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45977.567599884256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45977.567599884256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45977.567599884256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45977.567599884256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45977.567599884256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45977.567599884256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45977.567599884256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45977.567599884256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45977.567599884256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45977.567599884256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45977.567599884256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45977.567599884256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45977.567599884256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45977.567599884256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45977.567599884256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45977.567599884256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45977.567599884256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45977.567599884256</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