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51" documentId="120_S{2AC9BD13-BADA-5192-A53E-5A8FF88502F6}" xr6:coauthVersionLast="47" xr6:coauthVersionMax="47" xr10:uidLastSave="{33D6E544-FFA8-4364-BE84-6425A185B8E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<sst xmlns="http://schemas.openxmlformats.org/spreadsheetml/2006/main" count="180269" uniqueCount="39118">
  <si>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</si>
  <si>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</si>
  <si>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</si>
  <si>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</si>
  <si>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</si>
  <si>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</si>
  <si>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</si>
  <si>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</si>
  <si>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</si>
  <si>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</si>
  <si>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</si>
  <si>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</si>
  <si>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</si>
  <si>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</si>
  <si>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</si>
  <si>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</si>
  <si>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</si>
  <si>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</si>
  <si>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</si>
  <si>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</si>
  <si>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</si>
  <si>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</si>
  <si>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</si>
  <si>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</si>
  <si>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</si>
  <si>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</si>
  <si>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</si>
  <si>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</si>
  <si>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</si>
  <si>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</si>
  <si>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</si>
  <si>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</si>
  <si>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</si>
  <si>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</si>
  <si>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</si>
  <si>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</si>
  <si>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</si>
  <si>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</si>
  <si>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</si>
  <si>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</si>
  <si>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</si>
  <si>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</si>
  <si>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</si>
  <si>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</si>
  <si>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</si>
  <si>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</si>
  <si>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</si>
  <si>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</si>
  <si>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</si>
  <si>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</si>
  <si>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</si>
  <si>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</si>
  <si>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</si>
  <si>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</si>
  <si>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</si>
  <si>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</si>
  <si>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</si>
  <si>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</si>
  <si>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</si>
  <si>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</si>
  <si>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</si>
  <si>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</si>
  <si>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</si>
  <si>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</si>
  <si>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</si>
  <si>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</si>
  <si>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</si>
  <si>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</si>
  <si>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</si>
  <si>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</si>
  <si>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</si>
  <si>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</si>
  <si>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</si>
  <si>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</si>
  <si>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</si>
  <si>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</si>
  <si>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</si>
  <si>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</si>
  <si>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</si>
  <si>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</si>
  <si>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</si>
  <si>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</si>
  <si>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</si>
  <si>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</si>
  <si>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</si>
  <si>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</si>
  <si>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</si>
  <si>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</si>
  <si>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</si>
  <si>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</si>
  <si>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</si>
  <si>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</si>
  <si>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</si>
  <si>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</si>
  <si>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</si>
  <si>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</si>
  <si>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</si>
  <si>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</si>
  <si>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</si>
  <si>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</si>
  <si>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</si>
  <si>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</si>
  <si>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</si>
  <si>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</si>
  <si>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</si>
  <si>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</si>
  <si>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</si>
  <si>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</si>
  <si>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</si>
  <si>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</si>
  <si>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</si>
  <si>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</si>
  <si>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</si>
  <si>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</si>
  <si>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</si>
  <si>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</si>
  <si>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</si>
  <si>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</si>
  <si>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</si>
  <si>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</si>
  <si>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</si>
  <si>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</si>
  <si>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</si>
  <si>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</si>
  <si>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</si>
  <si>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</si>
  <si>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</si>
  <si>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</si>
  <si>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</si>
  <si>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</si>
  <si>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</si>
  <si>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</si>
  <si>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</si>
  <si>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</si>
  <si>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</si>
  <si>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</si>
  <si>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</si>
  <si>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</si>
  <si>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</si>
  <si>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</si>
  <si>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</si>
  <si>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</si>
  <si>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</si>
  <si>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</si>
  <si>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</si>
  <si>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</si>
  <si>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</si>
  <si>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</si>
  <si>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</si>
  <si>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</si>
  <si>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</si>
  <si>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</si>
  <si>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</si>
  <si>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</si>
  <si>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</si>
  <si>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</si>
  <si>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</si>
  <si>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</si>
  <si>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</si>
  <si>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</si>
  <si>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</si>
  <si>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</si>
  <si>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</si>
  <si>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</si>
  <si>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</si>
  <si>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</si>
  <si>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</si>
  <si>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</si>
  <si>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</si>
  <si>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</si>
  <si>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</si>
  <si>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</si>
  <si>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</si>
  <si>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</si>
  <si>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</si>
  <si>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</si>
  <si>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</si>
  <si>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</si>
  <si>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</si>
  <si>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</si>
  <si>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</si>
  <si>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</si>
  <si>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</si>
  <si>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</si>
  <si>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</si>
  <si>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</si>
  <si>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</si>
  <si>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</si>
  <si>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</si>
  <si>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</si>
  <si>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</si>
  <si>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</si>
  <si>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</si>
  <si>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</si>
  <si>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</si>
  <si>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</si>
  <si>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</si>
  <si>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</si>
  <si>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</si>
  <si>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</si>
  <si>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</si>
  <si>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</si>
  <si>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</si>
  <si>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</si>
  <si>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</si>
  <si>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</si>
  <si>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</si>
  <si>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</si>
  <si>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</si>
  <si>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</si>
  <si>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</si>
  <si>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</si>
  <si>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</si>
  <si>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</si>
  <si>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</si>
  <si>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</si>
  <si>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</si>
  <si>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</si>
  <si>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</si>
  <si>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</si>
  <si>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</si>
  <si>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</si>
  <si>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</si>
  <si>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</si>
  <si>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</si>
  <si>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</si>
  <si>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</si>
  <si>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</si>
  <si>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</si>
  <si>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</si>
  <si>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</si>
  <si>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</si>
  <si>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</si>
  <si>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</si>
  <si>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</si>
  <si>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</si>
  <si>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</si>
  <si>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</si>
  <si>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</si>
  <si>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</si>
  <si>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</si>
  <si>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</si>
  <si>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</si>
  <si>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</si>
  <si>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</si>
  <si>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</si>
  <si>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</si>
  <si>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</si>
  <si>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</si>
  <si>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</si>
  <si>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</si>
  <si>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</si>
  <si>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</si>
  <si>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</si>
  <si>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</si>
  <si>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</si>
  <si>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</si>
  <si>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</si>
  <si>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</si>
  <si>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</si>
  <si>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</si>
  <si>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</si>
  <si>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</si>
  <si>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</si>
  <si>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</si>
  <si>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</si>
  <si>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</si>
  <si>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</si>
  <si>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</si>
  <si>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</si>
  <si>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</si>
  <si>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</si>
  <si>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</si>
  <si>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</si>
  <si>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</si>
  <si>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</si>
  <si>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</si>
  <si>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</si>
  <si>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</si>
  <si>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</si>
  <si>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</si>
  <si>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</si>
  <si>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</si>
  <si>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</si>
  <si>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</si>
  <si>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</si>
  <si>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</si>
  <si>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</si>
  <si>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</si>
  <si>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</si>
  <si>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</si>
  <si>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</si>
  <si>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</si>
  <si>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</si>
  <si>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</si>
  <si>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</si>
  <si>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</si>
  <si>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</si>
  <si>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</si>
  <si>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</si>
  <si>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</si>
  <si>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</si>
  <si>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</si>
  <si>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</si>
  <si>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</si>
  <si>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</si>
  <si>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</si>
  <si>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</si>
  <si>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</si>
  <si>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</si>
  <si>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</si>
  <si>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</si>
  <si>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</si>
  <si>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</si>
  <si>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</si>
  <si>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</si>
  <si>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</si>
  <si>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</si>
  <si>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</si>
  <si>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</si>
  <si>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</si>
  <si>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</si>
  <si>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</si>
  <si>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</si>
  <si>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</si>
  <si>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</si>
  <si>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</si>
  <si>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</si>
  <si>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</si>
  <si>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</si>
  <si>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</si>
  <si>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</si>
  <si>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</si>
  <si>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</si>
  <si>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</si>
  <si>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</si>
  <si>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</si>
  <si>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</si>
  <si>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</si>
  <si>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</si>
  <si>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</si>
  <si>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</si>
  <si>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</si>
  <si>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</si>
  <si>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</si>
  <si>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</si>
  <si>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</si>
  <si>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</si>
  <si>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</si>
  <si>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</si>
  <si>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</si>
  <si>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</si>
  <si>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</si>
  <si>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</si>
  <si>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</si>
  <si>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</si>
  <si>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</si>
  <si>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</si>
  <si>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</si>
  <si>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</si>
  <si>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</si>
  <si>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</si>
  <si>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</si>
  <si>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</si>
  <si>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</si>
  <si>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</si>
  <si>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</si>
  <si>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</si>
  <si>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</si>
  <si>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</si>
  <si>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</si>
  <si>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</si>
  <si>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</si>
  <si>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</si>
  <si>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</si>
  <si>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</si>
  <si>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</si>
  <si>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</si>
  <si>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</si>
  <si>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</si>
  <si>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</si>
  <si>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</si>
  <si>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</si>
  <si>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</si>
  <si>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</si>
  <si>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</si>
  <si>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</si>
  <si>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</si>
  <si>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</si>
  <si>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</si>
  <si>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</si>
  <si>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</si>
  <si>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</si>
  <si>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</si>
  <si>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</si>
  <si>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</si>
  <si>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</si>
  <si>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</si>
  <si>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</si>
  <si>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</si>
  <si>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</si>
  <si>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</si>
  <si>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</si>
  <si>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</si>
  <si>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</si>
  <si>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</si>
  <si>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</si>
  <si>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</si>
  <si>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</si>
  <si>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</si>
  <si>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</si>
  <si>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</si>
  <si>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</si>
  <si>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</si>
  <si>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</si>
  <si>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</si>
  <si>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</si>
  <si>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</si>
  <si>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</si>
  <si>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</si>
  <si>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</si>
  <si>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</si>
  <si>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</si>
  <si>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</si>
  <si>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</si>
  <si>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</si>
  <si>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</si>
  <si>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</si>
  <si>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</si>
  <si>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</si>
  <si>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</si>
  <si>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</si>
  <si>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</si>
  <si>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</si>
  <si>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</si>
  <si>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</si>
  <si>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</si>
  <si>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</si>
  <si>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</si>
  <si>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</si>
  <si>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</si>
  <si>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</si>
  <si>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</si>
  <si>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</si>
  <si>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</si>
  <si>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</si>
  <si>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</si>
  <si>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</si>
  <si>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</si>
  <si>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</si>
  <si>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</si>
  <si>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</si>
  <si>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</si>
  <si>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</si>
  <si>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</si>
  <si>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</si>
  <si>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</si>
  <si>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</si>
  <si>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</si>
  <si>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</si>
  <si>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</si>
  <si>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</si>
  <si>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</si>
  <si>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</si>
  <si>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</si>
  <si>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</si>
  <si>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</si>
  <si>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</si>
  <si>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</si>
  <si>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</si>
  <si>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</si>
  <si>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</si>
  <si>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</si>
  <si>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</si>
  <si>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</si>
  <si>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</si>
  <si>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</si>
  <si>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</si>
  <si>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</si>
  <si>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</si>
  <si>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</si>
  <si>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</si>
  <si>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</si>
  <si>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</si>
  <si>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</si>
  <si>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</si>
  <si>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</si>
  <si>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</si>
  <si>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</si>
  <si>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</si>
  <si>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</si>
  <si>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</si>
  <si>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</si>
  <si>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</si>
  <si>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</si>
  <si>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</si>
  <si>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</si>
  <si>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</si>
  <si>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</si>
  <si>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</si>
  <si>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</si>
  <si>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</si>
  <si>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</si>
  <si>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</si>
  <si>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</si>
  <si>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</si>
  <si>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</si>
  <si>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</si>
  <si>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</si>
  <si>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</si>
  <si>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</si>
  <si>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</si>
  <si>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</si>
  <si>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</si>
  <si>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</si>
  <si>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</si>
  <si>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</si>
  <si>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</si>
  <si>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</si>
  <si>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</si>
  <si>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</si>
  <si>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</si>
  <si>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</si>
  <si>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</si>
  <si>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</si>
  <si>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</si>
  <si>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</si>
  <si>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</si>
  <si>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</si>
  <si>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</si>
  <si>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</si>
  <si>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</si>
  <si>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</si>
  <si>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</si>
  <si>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</si>
  <si>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</si>
  <si>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</si>
  <si>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</si>
  <si>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</si>
  <si>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</si>
  <si>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</si>
  <si>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</si>
  <si>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</si>
  <si>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</si>
  <si>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</si>
  <si>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</si>
  <si>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</si>
  <si>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</si>
  <si>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</si>
  <si>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</si>
  <si>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</si>
  <si>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</si>
  <si>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</si>
  <si>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</si>
  <si>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</si>
  <si>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</si>
  <si>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</si>
  <si>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</si>
  <si>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</si>
  <si>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</si>
  <si>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</si>
  <si>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</si>
  <si>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</si>
  <si>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</si>
  <si>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</si>
  <si>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</si>
  <si>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</si>
  <si>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</si>
  <si>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</si>
  <si>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</si>
  <si>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</si>
  <si>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</si>
  <si>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</si>
  <si>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</si>
  <si>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</si>
  <si>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</si>
  <si>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</si>
  <si>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</si>
  <si>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</si>
  <si>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</si>
  <si>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</si>
  <si>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</si>
  <si>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</si>
  <si>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</si>
  <si>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</si>
  <si>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</si>
  <si>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</si>
  <si>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</si>
  <si>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</si>
  <si>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</si>
  <si>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</si>
  <si>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</si>
  <si>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</si>
  <si>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</si>
  <si>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</si>
  <si>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</si>
  <si>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</si>
  <si>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</si>
  <si>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</si>
  <si>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</si>
  <si>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</si>
  <si>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</si>
  <si>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</si>
  <si>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</si>
  <si>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</si>
  <si>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</si>
  <si>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</si>
  <si>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</si>
  <si>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</si>
  <si>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</si>
  <si>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</si>
  <si>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</si>
  <si>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</si>
  <si>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</si>
  <si>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</si>
  <si>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</si>
  <si>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</si>
  <si>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</si>
  <si>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</si>
  <si>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</si>
  <si>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</si>
  <si>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</si>
  <si>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</si>
  <si>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</si>
  <si>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</si>
  <si>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</si>
  <si>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</si>
  <si>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</si>
  <si>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</si>
  <si>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</si>
  <si>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</si>
  <si>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</si>
  <si>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</si>
  <si>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</si>
  <si>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</si>
  <si>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</si>
  <si>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</si>
  <si>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</si>
  <si>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</si>
  <si>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</si>
  <si>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</si>
  <si>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</si>
  <si>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</si>
  <si>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</si>
  <si>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</si>
  <si>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</si>
  <si>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</si>
  <si>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</si>
  <si>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</si>
  <si>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</si>
  <si>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</si>
  <si>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</si>
  <si>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</si>
  <si>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</si>
  <si>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</si>
  <si>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</si>
  <si>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</si>
  <si>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</si>
  <si>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</si>
  <si>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</si>
  <si>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</si>
  <si>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</si>
  <si>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</si>
  <si>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</si>
  <si>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</si>
  <si>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</si>
  <si>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</si>
  <si>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</si>
  <si>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</si>
  <si>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</si>
  <si>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</si>
  <si>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</si>
  <si>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</si>
  <si>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</si>
  <si>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</si>
  <si>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</si>
  <si>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</si>
  <si>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</si>
  <si>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</si>
  <si>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</si>
  <si>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</si>
  <si>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</si>
  <si>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</si>
  <si>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</si>
  <si>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</si>
  <si>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</si>
  <si>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</si>
  <si>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</si>
  <si>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</si>
  <si>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</si>
  <si>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</si>
  <si>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</si>
  <si>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</si>
  <si>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</si>
  <si>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</si>
  <si>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</si>
  <si>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</si>
  <si>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</si>
  <si>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</si>
  <si>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</si>
  <si>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</si>
  <si>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</si>
  <si>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</si>
  <si>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</si>
  <si>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</si>
  <si>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</si>
  <si>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</si>
  <si>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</si>
  <si>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</si>
  <si>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</si>
  <si>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</si>
  <si>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</si>
  <si>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</si>
  <si>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</si>
  <si>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</si>
  <si>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</si>
  <si>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</si>
  <si>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</si>
  <si>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</si>
  <si>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</si>
  <si>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</si>
  <si>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</si>
  <si>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</si>
  <si>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</si>
  <si>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</si>
  <si>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</si>
  <si>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</si>
  <si>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</si>
  <si>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</si>
  <si>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</si>
  <si>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</si>
  <si>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</si>
  <si>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</si>
  <si>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</si>
  <si>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</si>
  <si>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</si>
  <si>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</si>
  <si>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</si>
  <si>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</si>
  <si>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</si>
  <si>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</si>
  <si>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</si>
  <si>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</si>
  <si>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</si>
  <si>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</si>
  <si>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</si>
  <si>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</si>
  <si>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</si>
  <si>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</si>
  <si>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</si>
  <si>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</si>
  <si>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</si>
  <si>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</si>
  <si>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</si>
  <si>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</si>
  <si>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</si>
  <si>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</si>
  <si>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</si>
  <si>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</si>
  <si>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</si>
  <si>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</si>
  <si>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</si>
  <si>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</si>
  <si>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</si>
  <si>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</si>
  <si>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</si>
  <si>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</si>
  <si>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</si>
  <si>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</si>
  <si>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</si>
  <si>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</si>
  <si>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</si>
  <si>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</si>
  <si>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</si>
  <si>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</si>
  <si>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</si>
  <si>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</si>
  <si>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</si>
  <si>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</si>
  <si>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</si>
  <si>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</si>
  <si>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</si>
  <si>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</si>
  <si>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</si>
  <si>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</si>
  <si>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</si>
  <si>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</si>
  <si>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</si>
  <si>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</si>
  <si>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</si>
  <si>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</si>
  <si>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</si>
  <si>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</si>
  <si>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</si>
  <si>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</si>
  <si>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</si>
  <si>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</si>
  <si>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</si>
  <si>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</si>
  <si>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</si>
  <si>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</si>
  <si>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</si>
  <si>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</si>
  <si>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</si>
  <si>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</si>
  <si>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</si>
  <si>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</si>
  <si>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</si>
  <si>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</si>
  <si>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</si>
  <si>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</si>
  <si>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</si>
  <si>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</si>
  <si>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</si>
  <si>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</si>
  <si>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</si>
  <si>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</si>
  <si>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</si>
  <si>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</si>
  <si>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</si>
  <si>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</si>
  <si>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</si>
  <si>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</si>
  <si>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</si>
  <si>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</si>
  <si>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</si>
  <si>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</si>
  <si>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</si>
  <si>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</si>
  <si>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</si>
  <si>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</si>
  <si>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</si>
  <si>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</si>
  <si>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</si>
  <si>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</si>
  <si>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</si>
  <si>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</si>
  <si>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</si>
  <si>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</si>
  <si>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</si>
  <si>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</si>
  <si>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</si>
  <si>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</si>
  <si>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</si>
  <si>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</si>
  <si>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</si>
  <si>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</si>
  <si>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</si>
  <si>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</si>
  <si>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</si>
  <si>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</si>
  <si>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</si>
  <si>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</si>
  <si>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</si>
  <si>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</si>
  <si>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</si>
  <si>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</si>
  <si>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</si>
  <si>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</si>
  <si>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</si>
  <si>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</si>
  <si>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</si>
  <si>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</si>
  <si>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</si>
  <si>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</si>
  <si>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</si>
  <si>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</si>
  <si>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</si>
  <si>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</si>
  <si>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</si>
  <si>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</si>
  <si>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</si>
  <si>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</si>
  <si>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</si>
  <si>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</si>
  <si>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</si>
  <si>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</si>
  <si>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</si>
  <si>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</si>
  <si>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</si>
  <si>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</si>
  <si>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</si>
  <si>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</si>
  <si>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</si>
  <si>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</si>
  <si>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</si>
  <si>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</si>
  <si>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</si>
  <si>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</si>
  <si>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</si>
  <si>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</si>
  <si>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</si>
  <si>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</si>
  <si>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</si>
  <si>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</si>
  <si>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</si>
  <si>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</si>
  <si>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</si>
  <si>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</si>
  <si>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</si>
  <si>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</si>
  <si>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</si>
  <si>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</si>
  <si>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</si>
  <si>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</si>
  <si>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</si>
  <si>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</si>
  <si>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</si>
  <si>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</si>
  <si>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</si>
  <si>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</si>
  <si>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</si>
  <si>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</si>
  <si>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</si>
  <si>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</si>
  <si>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</si>
  <si>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</si>
  <si>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</si>
  <si>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</si>
  <si>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</si>
  <si>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</si>
  <si>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</si>
  <si>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</si>
  <si>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</si>
  <si>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</si>
  <si>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</si>
  <si>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</si>
  <si>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</si>
  <si>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</si>
  <si>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</si>
  <si>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</si>
  <si>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</si>
  <si>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</si>
  <si>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</si>
  <si>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</si>
  <si>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</si>
  <si>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</si>
  <si>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</si>
  <si>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</si>
  <si>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</si>
  <si>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</si>
  <si>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</si>
  <si>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</si>
  <si>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</si>
  <si>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</si>
  <si>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</si>
  <si>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</si>
  <si>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</si>
  <si>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</si>
  <si>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</si>
  <si>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</si>
  <si>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</si>
  <si>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</si>
  <si>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</si>
  <si>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</si>
  <si>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</si>
  <si>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</si>
  <si>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</si>
  <si>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</si>
  <si>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</si>
  <si>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</si>
  <si>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</si>
  <si>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</si>
  <si>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</si>
  <si>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</si>
  <si>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</si>
  <si>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</si>
  <si>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</si>
  <si>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</si>
  <si>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</si>
  <si>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</si>
  <si>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</si>
  <si>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</si>
  <si>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</si>
  <si>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</si>
  <si>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</si>
  <si>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</si>
  <si>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</si>
  <si>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</si>
  <si>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</si>
  <si>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</si>
  <si>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</si>
  <si>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</si>
  <si>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</si>
  <si>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</si>
  <si>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</si>
  <si>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</si>
  <si>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</si>
  <si>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</si>
  <si>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</si>
  <si>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</si>
  <si>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</si>
  <si>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</si>
  <si>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</si>
  <si>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</si>
  <si>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</si>
  <si>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</si>
  <si>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</si>
  <si>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</si>
  <si>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</si>
  <si>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</si>
  <si>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</si>
  <si>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</si>
  <si>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</si>
  <si>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</si>
  <si>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</si>
  <si>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</si>
  <si>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</si>
  <si>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</si>
  <si>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</si>
  <si>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</si>
  <si>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</si>
  <si>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</si>
  <si>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</si>
  <si>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</si>
  <si>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</si>
  <si>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</si>
  <si>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</si>
  <si>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</si>
  <si>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</si>
  <si>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</si>
  <si>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</si>
  <si>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</si>
  <si>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</si>
  <si>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</si>
  <si>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</si>
  <si>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</si>
  <si>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</si>
  <si>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</si>
  <si>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</si>
  <si>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</si>
  <si>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</si>
  <si>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</si>
  <si>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</si>
  <si>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</si>
  <si>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</si>
  <si>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</si>
  <si>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</si>
  <si>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</si>
  <si>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</si>
  <si>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</si>
  <si>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</si>
  <si>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</si>
  <si>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</si>
  <si>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</si>
  <si>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</si>
  <si>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</si>
  <si>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</si>
  <si>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</si>
  <si>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</si>
  <si>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</si>
  <si>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</si>
  <si>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</si>
  <si>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</si>
  <si>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</si>
  <si>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</si>
  <si>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</si>
  <si>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</si>
  <si>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</si>
  <si>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</si>
  <si>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</si>
  <si>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</si>
  <si>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</si>
  <si>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</si>
  <si>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</si>
  <si>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</si>
  <si>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</si>
  <si>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</si>
  <si>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</si>
  <si>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</si>
  <si>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</si>
  <si>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</si>
  <si>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</si>
  <si>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</si>
  <si>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</si>
  <si>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</si>
  <si>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</si>
  <si>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</si>
  <si>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</si>
  <si>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</si>
  <si>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</si>
  <si>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</si>
  <si>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</si>
  <si>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</si>
  <si>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</si>
  <si>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</si>
  <si>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</si>
  <si>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</si>
  <si>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</si>
  <si>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</si>
  <si>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</si>
  <si>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</si>
  <si>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</si>
  <si>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</si>
  <si>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</si>
  <si>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</si>
  <si>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</si>
  <si>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</si>
  <si>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</si>
  <si>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</si>
  <si>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</si>
  <si>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</si>
  <si>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</si>
  <si>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</si>
  <si>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</si>
  <si>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</si>
  <si>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</si>
  <si>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</si>
  <si>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</si>
  <si>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</si>
  <si>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</si>
  <si>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</si>
  <si>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</si>
  <si>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</si>
  <si>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</si>
  <si>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</si>
  <si>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</si>
  <si>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</si>
  <si>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</si>
  <si>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</si>
  <si>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</si>
  <si>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</si>
  <si>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</si>
  <si>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</si>
  <si>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</si>
  <si>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</si>
  <si>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</si>
  <si>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</si>
  <si>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</si>
  <si>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</si>
  <si>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</si>
  <si>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</si>
  <si>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</si>
  <si>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</si>
  <si>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</si>
  <si>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</si>
  <si>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</si>
  <si>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</si>
  <si>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</si>
  <si>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</si>
  <si>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</si>
  <si>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</si>
  <si>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</si>
  <si>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</si>
  <si>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</si>
  <si>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</si>
  <si>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</si>
  <si>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</si>
  <si>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</si>
  <si>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</si>
  <si>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</si>
  <si>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</si>
  <si>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</si>
  <si>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</si>
  <si>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</si>
  <si>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</si>
  <si>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</si>
  <si>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</si>
  <si>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</si>
  <si>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</si>
  <si>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</si>
  <si>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</si>
  <si>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</si>
  <si>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</si>
  <si>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</si>
  <si>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</si>
  <si>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</si>
  <si>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</si>
  <si>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</si>
  <si>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</si>
  <si>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</si>
  <si>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</si>
  <si>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</si>
  <si>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</si>
  <si>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</si>
  <si>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</si>
  <si>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</si>
  <si>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</si>
  <si>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</si>
  <si>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</si>
  <si>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</si>
  <si>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</si>
  <si>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</si>
  <si>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</si>
  <si>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</si>
  <si>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</si>
  <si>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</si>
  <si>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</si>
  <si>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</si>
  <si>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</si>
  <si>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</si>
  <si>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</si>
  <si>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</si>
  <si>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</si>
  <si>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</si>
  <si>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</si>
  <si>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</si>
  <si>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</si>
  <si>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</si>
  <si>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</si>
  <si>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</si>
  <si>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</si>
  <si>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</si>
  <si>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</si>
  <si>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</si>
  <si>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</si>
  <si>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</si>
  <si>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</si>
  <si>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</si>
  <si>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</si>
  <si>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</si>
  <si>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</si>
  <si>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</si>
  <si>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</si>
  <si>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</si>
  <si>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</si>
  <si>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</si>
  <si>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</si>
  <si>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</si>
  <si>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</si>
  <si>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</si>
  <si>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</si>
  <si>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</si>
  <si>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</si>
  <si>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</si>
  <si>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</si>
  <si>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</si>
  <si>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</si>
  <si>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</si>
  <si>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</si>
  <si>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</si>
  <si>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</si>
  <si>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</si>
  <si>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</si>
  <si>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</si>
  <si>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</si>
  <si>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</si>
  <si>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</si>
  <si>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</si>
  <si>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</si>
  <si>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</si>
  <si>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</si>
  <si>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</si>
  <si>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</si>
  <si>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</si>
  <si>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</si>
  <si>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</si>
  <si>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</si>
  <si>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</si>
  <si>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</si>
  <si>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</si>
  <si>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</si>
  <si>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</si>
  <si>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</si>
  <si>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</si>
  <si>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</si>
  <si>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</si>
  <si>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</si>
  <si>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</si>
  <si>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</si>
  <si>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</si>
  <si>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</si>
  <si>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</si>
  <si>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</si>
  <si>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</si>
  <si>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</si>
  <si>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</si>
  <si>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</si>
  <si>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</si>
  <si>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</si>
  <si>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</si>
  <si>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</si>
  <si>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</si>
  <si>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</si>
  <si>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</si>
  <si>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</si>
  <si>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</si>
  <si>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</si>
  <si>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</si>
  <si>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</si>
  <si>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</si>
  <si>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</si>
  <si>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</si>
  <si>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</si>
  <si>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</si>
  <si>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</si>
  <si>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</si>
  <si>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</si>
  <si>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</si>
  <si>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</si>
  <si>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</si>
  <si>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</si>
  <si>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</si>
  <si>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</si>
  <si>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</si>
  <si>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</si>
  <si>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</si>
  <si>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</si>
  <si>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</si>
  <si>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</si>
  <si>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</si>
  <si>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</si>
  <si>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</si>
  <si>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</si>
  <si>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</si>
  <si>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</si>
  <si>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</si>
  <si>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</si>
  <si>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</si>
  <si>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</si>
  <si>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</si>
  <si>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</si>
  <si>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</si>
  <si>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</si>
  <si>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</si>
  <si>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</si>
  <si>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</si>
  <si>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</si>
  <si>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</si>
  <si>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</si>
  <si>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</si>
  <si>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</si>
  <si>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</si>
  <si>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</si>
  <si>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</si>
  <si>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</si>
  <si>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</si>
  <si>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</si>
  <si>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</si>
  <si>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</si>
  <si>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</si>
  <si>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</si>
  <si>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</si>
  <si>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</si>
  <si>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</si>
  <si>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</si>
  <si>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</si>
  <si>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</si>
  <si>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</si>
  <si>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</si>
  <si>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</si>
  <si>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</si>
  <si>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</si>
  <si>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</si>
  <si>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</si>
  <si>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</si>
  <si>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</si>
  <si>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</si>
  <si>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</si>
  <si>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</si>
  <si>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</si>
  <si>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</si>
  <si>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</si>
  <si>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</si>
  <si>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</si>
  <si>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</si>
  <si>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</si>
  <si>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</si>
  <si>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</si>
  <si>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</si>
  <si>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</si>
  <si>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</si>
  <si>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</si>
  <si>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</si>
  <si>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</si>
  <si>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</si>
  <si>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</si>
  <si>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</si>
  <si>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</si>
  <si>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</si>
  <si>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</si>
  <si>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</si>
  <si>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</si>
  <si>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</si>
  <si>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</si>
  <si>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</si>
  <si>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</si>
  <si>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</si>
  <si>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</si>
  <si>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</si>
  <si>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</si>
  <si>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</si>
  <si>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</si>
  <si>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</si>
  <si>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</si>
  <si>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</si>
  <si>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</si>
  <si>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</si>
  <si>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</si>
  <si>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</si>
  <si>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</si>
  <si>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</si>
  <si>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</si>
  <si>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</si>
  <si>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</si>
  <si>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</si>
  <si>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</si>
  <si>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</si>
  <si>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</si>
  <si>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</si>
  <si>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</si>
  <si>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</si>
  <si>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</si>
  <si>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</si>
  <si>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</si>
  <si>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</si>
  <si>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</si>
  <si>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</si>
  <si>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</si>
  <si>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</si>
  <si>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</si>
  <si>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</si>
  <si>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</si>
  <si>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</si>
  <si>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</si>
  <si>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</si>
  <si>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</si>
  <si>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</si>
  <si>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</si>
  <si>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</si>
  <si>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</si>
  <si>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</si>
  <si>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</si>
  <si>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</si>
  <si>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</si>
  <si>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</si>
  <si>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</si>
  <si>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</si>
  <si>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</si>
  <si>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</si>
  <si>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</si>
  <si>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</si>
  <si>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</si>
  <si>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</si>
  <si>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</si>
  <si>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</si>
  <si>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</si>
  <si>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</si>
  <si>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</si>
  <si>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</si>
  <si>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</si>
  <si>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</si>
  <si>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</si>
  <si>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</si>
  <si>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</si>
  <si>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</si>
  <si>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</si>
  <si>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</si>
  <si>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</si>
  <si>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</si>
  <si>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</si>
  <si>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</si>
  <si>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</si>
  <si>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</si>
  <si>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</si>
  <si>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</si>
  <si>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</si>
  <si>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</si>
  <si>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</si>
  <si>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</si>
  <si>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</si>
  <si>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</si>
  <si>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</si>
  <si>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</si>
  <si>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</si>
  <si>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</si>
  <si>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</si>
  <si>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</si>
  <si>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</si>
  <si>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</si>
  <si>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</si>
  <si>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</si>
  <si>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</si>
  <si>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</si>
  <si>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</si>
  <si>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</si>
  <si>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</si>
  <si>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</si>
  <si>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</si>
  <si>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</si>
  <si>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</si>
  <si>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</si>
  <si>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</si>
  <si>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</si>
  <si>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</si>
  <si>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</si>
  <si>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</si>
  <si>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</si>
  <si>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</si>
  <si>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</si>
  <si>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</si>
  <si>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</si>
  <si>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</si>
  <si>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</si>
  <si>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</si>
  <si>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</si>
  <si>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</si>
  <si>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</si>
  <si>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</si>
  <si>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</si>
  <si>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</si>
  <si>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</si>
  <si>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</si>
  <si>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</si>
  <si>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</si>
  <si>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</si>
  <si>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</si>
  <si>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</si>
  <si>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</si>
  <si>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</si>
  <si>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</si>
  <si>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</si>
  <si>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</si>
  <si>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</si>
  <si>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</si>
  <si>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</si>
  <si>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</si>
  <si>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</si>
  <si>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</si>
  <si>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</si>
  <si>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</si>
  <si>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</si>
  <si>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</si>
  <si>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</si>
  <si>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</si>
  <si>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</si>
  <si>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</si>
  <si>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</si>
  <si>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</si>
  <si>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</si>
  <si>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</si>
  <si>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</si>
  <si>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</si>
  <si>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</si>
  <si>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</si>
  <si>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</si>
  <si>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</si>
  <si>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</si>
  <si>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</si>
  <si>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</si>
  <si>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</si>
  <si>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</si>
  <si>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</si>
  <si>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</si>
  <si>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</si>
  <si>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</si>
  <si>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</si>
  <si>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</si>
  <si>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</si>
  <si>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</si>
  <si>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</si>
  <si>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</si>
  <si>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</si>
  <si>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</si>
  <si>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</si>
  <si>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</si>
  <si>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</si>
  <si>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</si>
  <si>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</si>
  <si>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</si>
  <si>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</si>
  <si>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</si>
  <si>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</si>
  <si>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</si>
  <si>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</si>
  <si>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</si>
  <si>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</si>
  <si>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</si>
  <si>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</si>
  <si>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</si>
  <si>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</si>
  <si>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</si>
  <si>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</si>
  <si>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</si>
  <si>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</si>
  <si>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</si>
  <si>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</si>
  <si>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</si>
  <si>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</si>
  <si>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</si>
  <si>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</si>
  <si>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</si>
  <si>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</si>
  <si>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</si>
  <si>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</si>
  <si>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</si>
  <si>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</si>
  <si>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</si>
  <si>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</si>
  <si>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</si>
  <si>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</si>
  <si>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</si>
  <si>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</si>
  <si>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</si>
  <si>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</si>
  <si>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</si>
  <si>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</si>
  <si>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</si>
  <si>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</si>
  <si>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</si>
  <si>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</si>
  <si>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</si>
  <si>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</si>
  <si>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</si>
  <si>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</si>
  <si>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</si>
  <si>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</si>
  <si>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</si>
  <si>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</si>
  <si>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</si>
  <si>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</si>
  <si>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</si>
  <si>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</si>
  <si>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</si>
  <si>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</si>
  <si>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</si>
  <si>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</si>
  <si>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</si>
  <si>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</si>
  <si>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</si>
  <si>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</si>
  <si>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</si>
  <si>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</si>
  <si>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</si>
  <si>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</si>
  <si>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</si>
  <si>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</si>
  <si>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</si>
  <si>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</si>
  <si>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</si>
  <si>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</si>
  <si>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</si>
  <si>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</si>
  <si>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</si>
  <si>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</si>
  <si>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</si>
  <si>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</si>
  <si>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</si>
  <si>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</si>
  <si>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</si>
  <si>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</si>
  <si>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</si>
  <si>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</si>
  <si>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</si>
  <si>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</si>
  <si>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</si>
  <si>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</si>
  <si>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</si>
  <si>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</si>
  <si>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</si>
  <si>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</si>
  <si>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</si>
  <si>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</si>
  <si>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</si>
  <si>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</si>
  <si>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</si>
  <si>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</si>
  <si>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</si>
  <si>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</si>
  <si>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</si>
  <si>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</si>
  <si>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</si>
  <si>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</si>
  <si>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</si>
  <si>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</si>
  <si>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</si>
  <si>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</si>
  <si>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</si>
  <si>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</si>
  <si>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</si>
  <si>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</si>
  <si>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</si>
  <si>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</si>
  <si>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</si>
  <si>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</si>
  <si>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</si>
  <si>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</si>
  <si>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</si>
  <si>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</si>
  <si>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</si>
  <si>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</si>
  <si>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</si>
  <si>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</si>
  <si>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</si>
  <si>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</si>
  <si>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</si>
  <si>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</si>
  <si>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</si>
  <si>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</si>
  <si>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</si>
  <si>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</si>
  <si>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</si>
  <si>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</si>
  <si>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</si>
  <si>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</si>
  <si>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</si>
  <si>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</si>
  <si>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</si>
  <si>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</si>
  <si>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</si>
  <si>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</si>
  <si>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</si>
  <si>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</si>
  <si>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</si>
  <si>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</si>
  <si>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</si>
  <si>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</si>
  <si>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</si>
  <si>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</si>
  <si>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</si>
  <si>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</si>
  <si>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</si>
  <si>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</si>
  <si>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</si>
  <si>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</si>
  <si>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</si>
  <si>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</si>
  <si>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</si>
  <si>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</si>
  <si>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</si>
  <si>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</si>
  <si>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</si>
  <si>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</si>
  <si>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</si>
  <si>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</si>
  <si>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</si>
  <si>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</si>
  <si>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</si>
  <si>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</si>
  <si>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</si>
  <si>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</si>
  <si>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</si>
  <si>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</si>
  <si>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</si>
  <si>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</si>
  <si>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</si>
  <si>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</si>
  <si>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</si>
  <si>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</si>
  <si>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</si>
  <si>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</si>
  <si>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</si>
  <si>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</si>
  <si>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</si>
  <si>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</si>
  <si>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</si>
  <si>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</si>
  <si>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</si>
  <si>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</si>
  <si>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</si>
  <si>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</si>
  <si>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</si>
  <si>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</si>
  <si>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</si>
  <si>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</si>
  <si>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</si>
  <si>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</si>
  <si>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</si>
  <si>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</si>
  <si>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</si>
  <si>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</si>
  <si>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</si>
  <si>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</si>
  <si>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</si>
  <si>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</si>
  <si>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</si>
  <si>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</si>
  <si>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</si>
  <si>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</si>
  <si>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</si>
  <si>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</si>
  <si>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</si>
  <si>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</si>
  <si>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</si>
  <si>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</si>
  <si>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</si>
  <si>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</si>
  <si>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</si>
  <si>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</si>
  <si>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</si>
  <si>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</si>
  <si>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</si>
  <si>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</si>
  <si>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</si>
  <si>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</si>
  <si>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</si>
  <si>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</si>
  <si>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</si>
  <si>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</si>
  <si>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</si>
  <si>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</si>
  <si>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</si>
  <si>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</si>
  <si>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</si>
  <si>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</si>
  <si>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</si>
  <si>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</si>
  <si>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</si>
  <si>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</si>
  <si>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</si>
  <si>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</si>
  <si>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</si>
  <si>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</si>
  <si>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</si>
  <si>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</si>
  <si>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</si>
  <si>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</si>
  <si>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</si>
  <si>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</si>
  <si>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</si>
  <si>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</si>
  <si>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</si>
  <si>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</si>
  <si>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</si>
  <si>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</si>
  <si>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</si>
  <si>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</si>
  <si>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</si>
  <si>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</si>
  <si>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</si>
  <si>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</si>
  <si>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</si>
  <si>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</si>
  <si>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</si>
  <si>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</si>
  <si>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</si>
  <si>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</si>
  <si>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</si>
  <si>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</si>
  <si>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</si>
  <si>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</si>
  <si>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</si>
  <si>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</si>
  <si>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</si>
  <si>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</si>
  <si>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</si>
  <si>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</si>
  <si>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</si>
  <si>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</si>
  <si>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</si>
  <si>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</si>
  <si>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</si>
  <si>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</si>
  <si>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</si>
  <si>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</si>
  <si>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</si>
  <si>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</si>
  <si>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</si>
  <si>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</si>
  <si>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</si>
  <si>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</si>
  <si>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</si>
  <si>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</si>
  <si>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</si>
  <si>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</si>
  <si>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</si>
  <si>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</si>
  <si>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</si>
  <si>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</si>
  <si>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</si>
  <si>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</si>
  <si>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</si>
  <si>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</si>
  <si>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</si>
  <si>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</si>
  <si>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</si>
  <si>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</si>
  <si>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</si>
  <si>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</si>
  <si>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</si>
  <si>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</si>
  <si>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</si>
  <si>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</si>
  <si>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</si>
  <si>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</si>
  <si>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</si>
  <si>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</si>
  <si>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</si>
  <si>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</si>
  <si>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</si>
  <si>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</si>
  <si>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</si>
  <si>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</si>
  <si>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</si>
  <si>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</si>
  <si>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</si>
  <si>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</si>
  <si>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</si>
  <si>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</si>
  <si>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</si>
  <si>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</si>
  <si>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</si>
  <si>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</si>
  <si>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</si>
  <si>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</si>
  <si>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</si>
  <si>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</si>
  <si>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</si>
  <si>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</si>
  <si>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</si>
  <si>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</si>
  <si>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</si>
  <si>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</si>
  <si>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</si>
  <si>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</si>
  <si>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</si>
  <si>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</si>
  <si>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</si>
  <si>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</si>
  <si>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</si>
  <si>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</si>
  <si>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</si>
  <si>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</si>
  <si>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</si>
  <si>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</si>
  <si>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</si>
  <si>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</si>
  <si>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</si>
  <si>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</si>
  <si>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</si>
  <si>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</si>
  <si>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</si>
  <si>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</si>
  <si>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</si>
  <si>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</si>
  <si>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</si>
  <si>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</si>
  <si>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</si>
  <si>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</si>
  <si>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</si>
  <si>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</si>
  <si>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</si>
  <si>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</si>
  <si>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</si>
  <si>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</si>
  <si>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</si>
  <si>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</si>
  <si>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</si>
  <si>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</si>
  <si>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</si>
  <si>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</si>
  <si>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</si>
  <si>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</si>
  <si>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</si>
  <si>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</si>
  <si>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</si>
  <si>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</si>
  <si>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</si>
  <si>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</si>
  <si>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</si>
  <si>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</si>
  <si>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</si>
  <si>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</si>
  <si>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</si>
  <si>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</si>
  <si>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</si>
  <si>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</si>
  <si>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</si>
  <si>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</si>
  <si>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</si>
  <si>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</si>
  <si>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</si>
  <si>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</si>
  <si>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</si>
  <si>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</si>
  <si>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</si>
  <si>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</si>
  <si>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</si>
  <si>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</si>
  <si>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</si>
  <si>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</si>
  <si>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</si>
  <si>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</si>
  <si>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</si>
  <si>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</si>
  <si>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</si>
  <si>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</si>
  <si>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</si>
  <si>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</si>
  <si>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</si>
  <si>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</si>
  <si>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</si>
  <si>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</si>
  <si>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</si>
  <si>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</si>
  <si>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</si>
  <si>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</si>
  <si>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</si>
  <si>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</si>
  <si>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</si>
  <si>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</si>
  <si>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</si>
  <si>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</si>
  <si>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</si>
  <si>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</si>
  <si>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</si>
  <si>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</si>
  <si>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</si>
  <si>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</si>
  <si>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</si>
  <si>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</si>
  <si>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</si>
  <si>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</si>
  <si>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</si>
  <si>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</si>
  <si>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</si>
  <si>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</si>
  <si>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</si>
  <si>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</si>
  <si>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</si>
  <si>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</si>
  <si>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</si>
  <si>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</si>
  <si>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</si>
  <si>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</si>
  <si>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</si>
  <si>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</si>
  <si>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</si>
  <si>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</si>
  <si>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</si>
  <si>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</si>
  <si>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</si>
  <si>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</si>
  <si>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</si>
  <si>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</si>
  <si>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</si>
  <si>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</si>
  <si>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</si>
  <si>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</si>
  <si>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</si>
  <si>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</si>
  <si>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</si>
  <si>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</si>
  <si>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</si>
  <si>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</si>
  <si>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</si>
  <si>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</si>
  <si>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</si>
  <si>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</si>
  <si>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</si>
  <si>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</si>
  <si>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</si>
  <si>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</si>
  <si>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</si>
  <si>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</si>
  <si>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</si>
  <si>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</si>
  <si>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</si>
  <si>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</si>
  <si>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</si>
  <si>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</si>
  <si>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</si>
  <si>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</si>
  <si>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</si>
  <si>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</si>
  <si>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</si>
  <si>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</si>
  <si>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</si>
  <si>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</si>
  <si>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</si>
  <si>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</si>
  <si>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</si>
  <si>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</si>
  <si>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</si>
  <si>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</si>
  <si>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</si>
  <si>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</si>
  <si>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</si>
  <si>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</si>
  <si>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</si>
  <si>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</si>
  <si>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</si>
  <si>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</si>
  <si>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</si>
  <si>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</si>
  <si>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</si>
  <si>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</si>
  <si>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</si>
  <si>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</si>
  <si>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</si>
  <si>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</si>
  <si>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</si>
  <si>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</si>
  <si>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</si>
  <si>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</si>
  <si>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</si>
  <si>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</si>
  <si>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</si>
  <si>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</si>
  <si>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</si>
  <si>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</si>
  <si>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</si>
  <si>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</si>
  <si>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</si>
  <si>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</si>
  <si>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</si>
  <si>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</si>
  <si>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</si>
  <si>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</si>
  <si>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</si>
  <si>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</si>
  <si>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</si>
  <si>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</si>
  <si>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</si>
  <si>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</si>
  <si>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</si>
  <si>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</si>
  <si>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</si>
  <si>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</si>
  <si>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</si>
  <si>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</si>
  <si>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</si>
  <si>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</si>
  <si>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</si>
  <si>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</si>
  <si>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</si>
  <si>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</si>
  <si>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</si>
  <si>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</si>
  <si>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</si>
  <si>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</si>
  <si>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</si>
  <si>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</si>
  <si>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</si>
  <si>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</si>
  <si>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</si>
  <si>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</si>
  <si>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</si>
  <si>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</si>
  <si>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</si>
  <si>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</si>
  <si>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</si>
  <si>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</si>
  <si>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</si>
  <si>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</si>
  <si>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</si>
  <si>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</si>
  <si>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</si>
  <si>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</si>
  <si>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</si>
  <si>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</si>
  <si>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</si>
  <si>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</si>
  <si>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</si>
  <si>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</si>
  <si>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</si>
  <si>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</si>
  <si>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</si>
  <si>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</si>
  <si>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</si>
  <si>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</si>
  <si>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</si>
  <si>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</si>
  <si>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</si>
  <si>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</si>
  <si>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</si>
  <si>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</si>
  <si>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</si>
  <si>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</si>
  <si>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</si>
  <si>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</si>
  <si>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</si>
  <si>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</si>
  <si>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</si>
  <si>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</si>
  <si>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</si>
  <si>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</si>
  <si>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</si>
  <si>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</si>
  <si>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</si>
  <si>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</si>
  <si>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</si>
  <si>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</si>
  <si>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</si>
  <si>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</si>
  <si>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</si>
  <si>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</si>
  <si>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</si>
  <si>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</si>
  <si>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</si>
  <si>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</si>
  <si>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</si>
  <si>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</si>
  <si>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</si>
  <si>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</si>
  <si>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</si>
  <si>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</si>
  <si>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</si>
  <si>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</si>
  <si>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</si>
  <si>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</si>
  <si>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</si>
  <si>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</si>
  <si>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</si>
  <si>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</si>
  <si>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</si>
  <si>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</si>
  <si>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</si>
  <si>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</si>
  <si>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</si>
  <si>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</si>
  <si>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</si>
  <si>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</si>
  <si>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</si>
  <si>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</si>
  <si>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</si>
  <si>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</si>
  <si>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</si>
  <si>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</si>
  <si>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</si>
  <si>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</si>
  <si>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</si>
  <si>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</si>
  <si>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</si>
  <si>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</si>
  <si>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</si>
  <si>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</si>
  <si>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</si>
  <si>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</si>
  <si>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</si>
  <si>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</si>
  <si>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</si>
  <si>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</si>
  <si>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</si>
  <si>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</si>
  <si>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</si>
  <si>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</si>
  <si>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</si>
  <si>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</si>
  <si>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</si>
  <si>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</si>
  <si>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</si>
  <si>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</si>
  <si>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</si>
  <si>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</si>
  <si>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</si>
  <si>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</si>
  <si>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</si>
  <si>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</si>
  <si>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</si>
  <si>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</si>
  <si>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</si>
  <si>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</si>
  <si>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</si>
  <si>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</si>
  <si>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</si>
  <si>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</si>
  <si>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</si>
  <si>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</si>
  <si>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</si>
  <si>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</si>
  <si>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</si>
  <si>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</si>
  <si>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</si>
  <si>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</si>
  <si>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</si>
  <si>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</si>
  <si>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</si>
  <si>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</si>
  <si>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</si>
  <si>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</si>
  <si>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</si>
  <si>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</si>
  <si>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</si>
  <si>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</si>
  <si>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</si>
  <si>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</si>
  <si>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</si>
  <si>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</si>
  <si>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</si>
  <si>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</si>
  <si>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</si>
  <si>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</si>
  <si>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</si>
  <si>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</si>
  <si>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</si>
  <si>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</si>
  <si>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</si>
  <si>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</si>
  <si>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</si>
  <si>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</si>
  <si>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</si>
  <si>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</si>
  <si>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</si>
  <si>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</si>
  <si>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</si>
  <si>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</si>
  <si>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</si>
  <si>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</si>
  <si>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</si>
  <si>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</si>
  <si>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</si>
  <si>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</si>
  <si>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</si>
  <si>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</si>
  <si>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</si>
  <si>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</si>
  <si>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</si>
  <si>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</si>
  <si>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</si>
  <si>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</si>
  <si>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</si>
  <si>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</si>
  <si>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</si>
  <si>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</si>
  <si>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</si>
  <si>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</si>
  <si>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</si>
  <si>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</si>
  <si>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</si>
  <si>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</si>
  <si>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</si>
  <si>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</si>
  <si>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</si>
  <si>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</si>
  <si>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</si>
  <si>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</si>
  <si>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</si>
  <si>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</si>
  <si>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</si>
  <si>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</si>
  <si>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</si>
  <si>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</si>
  <si>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</si>
  <si>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</si>
  <si>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</si>
  <si>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</si>
  <si>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</si>
  <si>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</si>
  <si>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</si>
  <si>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</si>
  <si>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</si>
  <si>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</si>
  <si>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</si>
  <si>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</si>
  <si>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</si>
  <si>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</si>
  <si>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</si>
  <si>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</si>
  <si>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</si>
  <si>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</si>
  <si>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</si>
  <si>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</si>
  <si>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</si>
  <si>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</si>
  <si>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</si>
  <si>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</si>
  <si>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</si>
  <si>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</si>
  <si>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</si>
  <si>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</si>
  <si>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</si>
  <si>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</si>
  <si>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</si>
  <si>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</si>
  <si>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</si>
  <si>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</si>
  <si>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</si>
  <si>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</si>
  <si>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</si>
  <si>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</si>
  <si>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</si>
  <si>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</si>
  <si>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</si>
  <si>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</si>
  <si>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</si>
  <si>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</si>
  <si>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</si>
  <si>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</si>
  <si>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</si>
  <si>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</si>
  <si>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</si>
  <si>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</si>
  <si>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</si>
  <si>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</si>
  <si>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</si>
  <si>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</si>
  <si>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</si>
  <si>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</si>
  <si>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</si>
  <si>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</si>
  <si>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</si>
  <si>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</si>
  <si>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</si>
  <si>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</si>
  <si>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</si>
  <si>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</si>
  <si>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</si>
  <si>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</si>
  <si>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</si>
  <si>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</si>
  <si>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</si>
  <si>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</si>
  <si>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</si>
  <si>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</si>
  <si>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</si>
  <si>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</si>
  <si>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</si>
  <si>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</si>
  <si>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</si>
  <si>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</si>
  <si>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</si>
  <si>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</si>
  <si>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</si>
  <si>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</si>
  <si>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</si>
  <si>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</si>
  <si>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</si>
  <si>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</si>
  <si>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</si>
  <si>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</si>
  <si>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</si>
  <si>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</si>
  <si>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</si>
  <si>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</si>
  <si>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</si>
  <si>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</si>
  <si>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</si>
  <si>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</si>
  <si>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</si>
  <si>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</si>
  <si>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</si>
  <si>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</si>
  <si>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</si>
  <si>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</si>
  <si>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</si>
  <si>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</si>
  <si>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</si>
  <si>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</si>
  <si>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</si>
  <si>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</si>
  <si>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</si>
  <si>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</si>
  <si>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</si>
  <si>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</si>
  <si>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</si>
  <si>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</si>
  <si>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</si>
  <si>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</si>
  <si>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</si>
  <si>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</si>
  <si>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</si>
  <si>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</si>
  <si>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</si>
  <si>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</si>
  <si>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</si>
  <si>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</si>
  <si>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</si>
  <si>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</si>
  <si>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</si>
  <si>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</si>
  <si>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</si>
  <si>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</si>
  <si>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</si>
  <si>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</si>
  <si>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</si>
  <si>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</si>
  <si>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</si>
  <si>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</si>
  <si>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</si>
  <si>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</si>
  <si>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</si>
  <si>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</si>
  <si>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</si>
  <si>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</si>
  <si>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</si>
  <si>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</si>
  <si>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</si>
  <si>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</si>
  <si>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</si>
  <si>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</si>
  <si>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</si>
  <si>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</si>
  <si>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</si>
  <si>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</si>
  <si>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</si>
  <si>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</si>
  <si>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</si>
  <si>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</si>
  <si>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</si>
  <si>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</si>
  <si>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</si>
  <si>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</si>
  <si>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</si>
  <si>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</si>
  <si>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</si>
  <si>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</si>
  <si>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</si>
  <si>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</si>
  <si>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</si>
  <si>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</si>
  <si>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</si>
  <si>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</si>
  <si>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</si>
  <si>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</si>
  <si>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</si>
  <si>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</si>
  <si>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</si>
  <si>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</si>
  <si>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</si>
  <si>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</si>
  <si>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</si>
  <si>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</si>
  <si>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</si>
  <si>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</si>
  <si>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</si>
  <si>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</si>
  <si>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</si>
  <si>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</si>
  <si>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</si>
  <si>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</si>
  <si>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</si>
  <si>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</si>
  <si>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</si>
  <si>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</si>
  <si>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</si>
  <si>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</si>
  <si>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</si>
  <si>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</si>
  <si>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</si>
  <si>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</si>
  <si>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</si>
  <si>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</si>
  <si>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</si>
  <si>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</si>
  <si>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</si>
  <si>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</si>
  <si>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</si>
  <si>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</si>
  <si>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</si>
  <si>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</si>
  <si>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</si>
  <si>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</si>
  <si>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</si>
  <si>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</si>
  <si>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</si>
  <si>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</si>
  <si>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</si>
  <si>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</si>
  <si>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</si>
  <si>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</si>
  <si>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</si>
  <si>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</si>
  <si>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</si>
  <si>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</si>
  <si>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</si>
  <si>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</si>
  <si>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</si>
  <si>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</si>
  <si>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</si>
  <si>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</si>
  <si>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</si>
  <si>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</si>
  <si>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</si>
  <si>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</si>
  <si>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</si>
  <si>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</si>
  <si>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</si>
  <si>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</si>
  <si>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</si>
  <si>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</si>
  <si>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</si>
  <si>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</si>
  <si>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</si>
  <si>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</si>
  <si>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</si>
  <si>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</si>
  <si>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</si>
  <si>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</si>
  <si>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</si>
  <si>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</si>
  <si>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</si>
  <si>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</si>
  <si>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</si>
  <si>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</si>
  <si>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</si>
  <si>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</si>
  <si>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</si>
  <si>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</si>
  <si>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</si>
  <si>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</si>
  <si>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</si>
  <si>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</si>
  <si>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</si>
  <si>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</si>
  <si>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</si>
  <si>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</si>
  <si>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</si>
  <si>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</si>
  <si>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</si>
  <si>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</si>
  <si>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</si>
  <si>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</si>
  <si>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</si>
  <si>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</si>
  <si>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</si>
  <si>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</si>
  <si>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</si>
  <si>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</si>
  <si>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</si>
  <si>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</si>
  <si>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</si>
  <si>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</si>
  <si>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</si>
  <si>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</si>
  <si>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</si>
  <si>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</si>
  <si>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</si>
  <si>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</si>
  <si>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</si>
  <si>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</si>
  <si>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</si>
  <si>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</si>
  <si>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</si>
  <si>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</si>
  <si>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</si>
  <si>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</si>
  <si>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</si>
  <si>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</si>
  <si>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</si>
  <si>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</si>
  <si>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</si>
  <si>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</si>
  <si>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</si>
  <si>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</si>
  <si>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</si>
  <si>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</si>
  <si>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</si>
  <si>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</si>
  <si>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</si>
  <si>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</si>
  <si>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</si>
  <si>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</si>
  <si>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</si>
  <si>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</si>
  <si>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</si>
  <si>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</si>
  <si>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</si>
  <si>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</si>
  <si>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</si>
  <si>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</si>
  <si>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</si>
  <si>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</si>
  <si>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</si>
  <si>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</si>
  <si>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</si>
  <si>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</si>
  <si>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</si>
  <si>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</si>
  <si>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</si>
  <si>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</si>
  <si>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</si>
  <si>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</si>
  <si>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</si>
  <si>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</si>
  <si>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</si>
  <si>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</si>
  <si>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</si>
  <si>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</si>
  <si>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</si>
  <si>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</si>
  <si>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</si>
  <si>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</si>
  <si>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</si>
  <si>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</si>
  <si>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</si>
  <si>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</si>
  <si>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</si>
  <si>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</si>
  <si>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</si>
  <si>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</si>
  <si>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</si>
  <si>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</si>
  <si>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</si>
  <si>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</si>
  <si>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</si>
  <si>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</si>
  <si>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</si>
  <si>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</si>
  <si>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</si>
  <si>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</si>
  <si>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</si>
  <si>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</si>
  <si>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</si>
  <si>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</si>
  <si>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</si>
  <si>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</si>
  <si>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</si>
  <si>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</si>
  <si>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</si>
  <si>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</si>
  <si>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</si>
  <si>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</si>
  <si>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</si>
  <si>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</si>
  <si>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</si>
  <si>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</si>
  <si>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</si>
  <si>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</si>
  <si>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</si>
  <si>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</si>
  <si>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</si>
  <si>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</si>
  <si>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</si>
  <si>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</si>
  <si>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</si>
  <si>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</si>
  <si>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</si>
  <si>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</si>
  <si>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</si>
  <si>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</si>
  <si>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</si>
  <si>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</si>
  <si>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</si>
  <si>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</si>
  <si>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</si>
  <si>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</si>
  <si>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</si>
  <si>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</si>
  <si>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</si>
  <si>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</si>
  <si>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</si>
  <si>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</si>
  <si>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</si>
  <si>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</si>
  <si>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</si>
  <si>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</si>
  <si>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</si>
  <si>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</si>
  <si>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</si>
  <si>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</si>
  <si>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</si>
  <si>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</si>
  <si>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</si>
  <si>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</si>
  <si>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</si>
  <si>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</si>
  <si>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</si>
  <si>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</si>
  <si>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</si>
  <si>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</si>
  <si>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</si>
  <si>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</si>
  <si>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</si>
  <si>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</si>
  <si>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</si>
  <si>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</si>
  <si>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</si>
  <si>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</si>
  <si>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</si>
  <si>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</si>
  <si>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</si>
  <si>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</si>
  <si>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</si>
  <si>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</si>
  <si>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</si>
  <si>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</si>
  <si>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</si>
  <si>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</si>
  <si>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</si>
  <si>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</si>
  <si>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</si>
  <si>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</si>
  <si>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</si>
  <si>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</si>
  <si>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</si>
  <si>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</si>
  <si>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</si>
  <si>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</si>
  <si>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</si>
  <si>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</si>
  <si>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</si>
  <si>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</si>
  <si>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</si>
  <si>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</si>
  <si>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</si>
  <si>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</si>
  <si>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</si>
  <si>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</si>
  <si>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</si>
  <si>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</si>
  <si>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</si>
  <si>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</si>
  <si>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</si>
  <si>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</si>
  <si>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</si>
  <si>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</si>
  <si>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</si>
  <si>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</si>
  <si>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</si>
  <si>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</si>
  <si>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</si>
  <si>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</si>
  <si>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</si>
  <si>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</si>
  <si>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</si>
  <si>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</si>
  <si>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</si>
  <si>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</si>
  <si>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</si>
  <si>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</si>
  <si>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</si>
  <si>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</si>
  <si>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</si>
  <si>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</si>
  <si>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</si>
  <si>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</si>
  <si>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</si>
  <si>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</si>
  <si>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</si>
  <si>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</si>
  <si>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</si>
  <si>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</si>
  <si>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</si>
  <si>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</si>
  <si>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</si>
  <si>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</si>
  <si>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</si>
  <si>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</si>
  <si>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</si>
  <si>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</si>
  <si>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</si>
  <si>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</si>
  <si>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</si>
  <si>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</si>
  <si>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</si>
  <si>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</si>
  <si>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</si>
  <si>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</si>
  <si>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</si>
  <si>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</si>
  <si>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</si>
  <si>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</si>
  <si>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</si>
  <si>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</si>
  <si>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</si>
  <si>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</si>
  <si>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</si>
  <si>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</si>
  <si>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</si>
  <si>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</si>
  <si>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</si>
  <si>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</si>
  <si>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</si>
  <si>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</si>
  <si>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</si>
  <si>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</si>
  <si>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</si>
  <si>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</si>
  <si>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</si>
  <si>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</si>
  <si>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</si>
  <si>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</si>
  <si>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</si>
  <si>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</si>
  <si>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</si>
  <si>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</si>
  <si>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</si>
  <si>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</si>
  <si>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</si>
  <si>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</si>
  <si>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</si>
  <si>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</si>
  <si>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</si>
  <si>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</si>
  <si>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</si>
  <si>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</si>
  <si>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</si>
  <si>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</si>
  <si>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</si>
  <si>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</si>
  <si>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</si>
  <si>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</si>
  <si>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</si>
  <si>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</si>
  <si>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</si>
  <si>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</si>
  <si>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</si>
  <si>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</si>
  <si>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</si>
  <si>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</si>
  <si>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</si>
  <si>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</si>
  <si>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</si>
  <si>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</si>
  <si>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</si>
  <si>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</si>
  <si>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</si>
  <si>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</si>
  <si>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</si>
  <si>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</si>
  <si>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</si>
  <si>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</si>
  <si>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</si>
  <si>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</si>
  <si>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</si>
  <si>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</si>
  <si>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</si>
  <si>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</si>
  <si>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</si>
  <si>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</si>
  <si>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</si>
  <si>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</si>
  <si>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</si>
  <si>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</si>
  <si>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</si>
  <si>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</si>
  <si>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</si>
  <si>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</si>
  <si>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</si>
  <si>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</si>
  <si>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</si>
  <si>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</si>
  <si>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</si>
  <si>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</si>
  <si>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</si>
  <si>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</si>
  <si>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</si>
  <si>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</si>
  <si>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</si>
  <si>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</si>
  <si>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</si>
  <si>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</si>
  <si>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</si>
  <si>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</si>
  <si>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</si>
  <si>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</si>
  <si>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</si>
  <si>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</si>
  <si>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</si>
  <si>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</si>
  <si>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</si>
  <si>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</si>
  <si>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</si>
  <si>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</si>
  <si>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</si>
  <si>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</si>
  <si>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</si>
  <si>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</si>
  <si>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</si>
  <si>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</si>
  <si>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</si>
  <si>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</si>
  <si>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</si>
  <si>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</si>
  <si>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</si>
  <si>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</si>
  <si>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</si>
  <si>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</si>
  <si>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</si>
  <si>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</si>
  <si>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</si>
  <si>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</si>
  <si>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</si>
  <si>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</si>
  <si>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</si>
  <si>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</si>
  <si>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</si>
  <si>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</si>
  <si>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</si>
  <si>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</si>
  <si>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</si>
  <si>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</si>
  <si>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</si>
  <si>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</si>
  <si>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</si>
  <si>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</si>
  <si>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</si>
  <si>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</si>
  <si>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</si>
  <si>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</si>
  <si>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</si>
  <si>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</si>
  <si>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</si>
  <si>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</si>
  <si>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</si>
  <si>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</si>
  <si>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</si>
  <si>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</si>
  <si>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</si>
  <si>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</si>
  <si>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</si>
  <si>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</si>
  <si>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</si>
  <si>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</si>
  <si>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</si>
  <si>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</si>
  <si>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</si>
  <si>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</si>
  <si>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</si>
  <si>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</si>
  <si>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</si>
  <si>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</si>
  <si>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</si>
  <si>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</si>
  <si>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</si>
  <si>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</si>
  <si>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</si>
  <si>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</si>
  <si>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</si>
  <si>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</si>
  <si>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</si>
  <si>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</si>
  <si>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</si>
  <si>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</si>
  <si>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</si>
  <si>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</si>
  <si>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</si>
  <si>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</si>
  <si>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</si>
  <si>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</si>
  <si>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</si>
  <si>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</si>
  <si>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</si>
  <si>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</si>
  <si>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</si>
  <si>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</si>
  <si>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</si>
  <si>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</si>
  <si>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</si>
  <si>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</si>
  <si>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</si>
  <si>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</si>
  <si>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</si>
  <si>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</si>
  <si>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</si>
  <si>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</si>
  <si>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</si>
  <si>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</si>
  <si>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</si>
  <si>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</si>
  <si>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</si>
  <si>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</si>
  <si>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</si>
  <si>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</si>
  <si>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</si>
  <si>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</si>
  <si>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</si>
  <si>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</si>
  <si>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</si>
  <si>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</si>
  <si>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</si>
  <si>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</si>
  <si>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</si>
  <si>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</si>
  <si>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</si>
  <si>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</si>
  <si>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</si>
  <si>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</si>
  <si>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</si>
  <si>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</si>
  <si>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</si>
  <si>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</si>
  <si>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</si>
  <si>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</si>
  <si>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</si>
  <si>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</si>
  <si>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</si>
  <si>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</si>
  <si>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</si>
  <si>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</si>
  <si>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</si>
  <si>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</si>
  <si>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</si>
  <si>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</si>
  <si>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</si>
  <si>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</si>
  <si>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</si>
  <si>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</si>
  <si>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</si>
  <si>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</si>
  <si>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</si>
  <si>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</si>
  <si>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</si>
  <si>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</si>
  <si>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</si>
  <si>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</si>
  <si>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</si>
  <si>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</si>
  <si>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</si>
  <si>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</si>
  <si>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</si>
  <si>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</si>
  <si>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</si>
  <si>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</si>
  <si>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</si>
  <si>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</si>
  <si>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</si>
  <si>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</si>
  <si>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</si>
  <si>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</si>
  <si>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</si>
  <si>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</si>
  <si>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</si>
  <si>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</si>
  <si>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</si>
  <si>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</si>
  <si>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</si>
  <si>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</si>
  <si>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</si>
  <si>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</si>
  <si>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</si>
  <si>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</si>
  <si>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</si>
  <si>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</si>
  <si>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</si>
  <si>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</si>
  <si>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</si>
  <si>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</si>
  <si>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</si>
  <si>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</si>
  <si>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</si>
  <si>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</si>
  <si>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</si>
  <si>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</si>
  <si>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</si>
  <si>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</si>
  <si>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</si>
  <si>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</si>
  <si>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</si>
  <si>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</si>
  <si>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</si>
  <si>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</si>
  <si>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</si>
  <si>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</si>
  <si>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</si>
  <si>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</si>
  <si>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</si>
  <si>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</si>
  <si>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</si>
  <si>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</si>
  <si>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</si>
  <si>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</si>
  <si>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</si>
  <si>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</si>
  <si>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</si>
  <si>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</si>
  <si>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</si>
  <si>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</si>
  <si>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</si>
  <si>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</si>
  <si>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</si>
  <si>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</si>
  <si>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</si>
  <si>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</si>
  <si>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</si>
  <si>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</si>
  <si>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</si>
  <si>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</si>
  <si>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</si>
  <si>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</si>
  <si>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</si>
  <si>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</si>
  <si>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</si>
  <si>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</si>
  <si>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</si>
  <si>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</si>
  <si>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</si>
  <si>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</si>
  <si>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</si>
  <si>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</si>
  <si>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</si>
  <si>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</si>
  <si>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</si>
  <si>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</si>
  <si>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</si>
  <si>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</si>
  <si>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</si>
  <si>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</si>
  <si>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</si>
  <si>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</si>
  <si>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</si>
  <si>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</si>
  <si>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</si>
  <si>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</si>
  <si>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</si>
  <si>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</si>
  <si>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</si>
  <si>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</si>
  <si>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</si>
  <si>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</si>
  <si>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</si>
  <si>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</si>
  <si>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</si>
  <si>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</si>
  <si>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</si>
  <si>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</si>
  <si>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</si>
  <si>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</si>
  <si>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</si>
  <si>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</si>
  <si>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</si>
  <si>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</si>
  <si>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</si>
  <si>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</si>
  <si>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</si>
  <si>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</si>
  <si>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</si>
  <si>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</si>
  <si>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</si>
  <si>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</si>
  <si>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</si>
  <si>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</si>
  <si>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</si>
  <si>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</si>
  <si>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</si>
  <si>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</si>
  <si>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</si>
  <si>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</si>
  <si>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</si>
  <si>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</si>
  <si>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</si>
  <si>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</si>
  <si>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</si>
  <si>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</si>
  <si>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</si>
  <si>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</si>
  <si>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</si>
  <si>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</si>
  <si>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</si>
  <si>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</si>
  <si>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</si>
  <si>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</si>
  <si>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</si>
  <si>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</si>
  <si>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</si>
  <si>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</si>
  <si>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</si>
  <si>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</si>
  <si>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</si>
  <si>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</si>
  <si>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</si>
  <si>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</si>
  <si>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</si>
  <si>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</si>
  <si>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</si>
  <si>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</si>
  <si>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</si>
  <si>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</si>
  <si>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</si>
  <si>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</si>
  <si>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</si>
  <si>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</si>
  <si>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</si>
  <si>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</si>
  <si>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</si>
  <si>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</si>
  <si>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</si>
  <si>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</si>
  <si>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</si>
  <si>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</si>
  <si>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</si>
  <si>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</si>
  <si>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</si>
  <si>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</si>
  <si>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</si>
  <si>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</si>
  <si>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</si>
  <si>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</si>
  <si>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</si>
  <si>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</si>
  <si>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</si>
  <si>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</si>
  <si>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</si>
  <si>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</si>
  <si>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</si>
  <si>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</si>
  <si>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</si>
  <si>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</si>
  <si>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</si>
  <si>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</si>
  <si>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</si>
  <si>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</si>
  <si>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</si>
  <si>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</si>
  <si>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</si>
  <si>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</si>
  <si>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</si>
  <si>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</si>
  <si>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</si>
  <si>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</si>
  <si>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</si>
  <si>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</si>
  <si>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</si>
  <si>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</si>
  <si>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</si>
  <si>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</si>
  <si>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</si>
  <si>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</si>
  <si>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</si>
  <si>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</si>
  <si>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</si>
  <si>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</si>
  <si>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</si>
  <si>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</si>
  <si>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</si>
  <si>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</si>
  <si>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</si>
  <si>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</si>
  <si>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</si>
  <si>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</si>
  <si>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</si>
  <si>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</si>
  <si>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</si>
  <si>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</si>
  <si>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</si>
  <si>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</si>
  <si>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</si>
  <si>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</si>
  <si>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</si>
  <si>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</si>
  <si>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</si>
  <si>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</si>
  <si>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</si>
  <si>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</si>
  <si>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</si>
  <si>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</si>
  <si>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</si>
  <si>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</si>
  <si>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</si>
  <si>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</si>
  <si>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</si>
  <si>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</si>
  <si>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</si>
  <si>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</si>
  <si>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</si>
  <si>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</si>
  <si>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</si>
  <si>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</si>
  <si>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</si>
  <si>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</si>
  <si>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</si>
  <si>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</si>
  <si>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</si>
  <si>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</si>
  <si>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</si>
  <si>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</si>
  <si>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</si>
  <si>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</si>
  <si>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</si>
  <si>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</si>
  <si>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</si>
  <si>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</si>
  <si>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</si>
  <si>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</si>
  <si>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</si>
  <si>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</si>
  <si>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</si>
  <si>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</si>
  <si>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</si>
  <si>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</si>
  <si>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</si>
  <si>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</si>
  <si>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</si>
  <si>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</si>
  <si>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</si>
  <si>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</si>
  <si>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</si>
  <si>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</si>
  <si>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</si>
  <si>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</si>
  <si>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</si>
  <si>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</si>
  <si>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</si>
  <si>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</si>
  <si>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</si>
  <si>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</si>
  <si>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</si>
  <si>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</si>
  <si>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</si>
  <si>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</si>
  <si>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</si>
  <si>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</si>
  <si>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</si>
  <si>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</si>
  <si>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</si>
  <si>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</si>
  <si>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</si>
  <si>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</si>
  <si>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</si>
  <si>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</si>
  <si>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</si>
  <si>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</si>
  <si>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</si>
  <si>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</si>
  <si>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</si>
  <si>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</si>
  <si>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</si>
  <si>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</si>
  <si>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</si>
  <si>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</si>
  <si>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</si>
  <si>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</si>
  <si>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</si>
  <si>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</si>
  <si>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</si>
  <si>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</si>
  <si>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</si>
  <si>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</si>
  <si>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</si>
  <si>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</si>
  <si>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</si>
  <si>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</si>
  <si>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</si>
  <si>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</si>
  <si>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</si>
  <si>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</si>
  <si>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</si>
  <si>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</si>
  <si>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</si>
  <si>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</si>
  <si>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</si>
  <si>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</si>
  <si>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</si>
  <si>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</si>
  <si>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</si>
  <si>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</si>
  <si>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</si>
  <si>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</si>
  <si>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</si>
  <si>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</si>
  <si>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</si>
  <si>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</si>
  <si>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</si>
  <si>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</si>
  <si>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</si>
  <si>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</si>
  <si>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</si>
  <si>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</si>
  <si>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</si>
  <si>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</si>
  <si>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</si>
  <si>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</si>
  <si>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</si>
  <si>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</si>
  <si>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</si>
  <si>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</si>
  <si>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</si>
  <si>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</si>
  <si>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</si>
  <si>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</si>
  <si>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</si>
  <si>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</si>
  <si>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</si>
  <si>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</si>
  <si>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</si>
  <si>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</si>
  <si>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</si>
  <si>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</si>
  <si>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</si>
  <si>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</si>
  <si>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</si>
  <si>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</si>
  <si>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</si>
  <si>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</si>
  <si>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</si>
  <si>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</si>
  <si>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</si>
  <si>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</si>
  <si>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</si>
  <si>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</si>
  <si>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</si>
  <si>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</si>
  <si>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</si>
  <si>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</si>
  <si>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</si>
  <si>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</si>
  <si>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</si>
  <si>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</si>
  <si>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</si>
  <si>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</si>
  <si>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</si>
  <si>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</si>
  <si>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</si>
  <si>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</si>
  <si>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</si>
  <si>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</si>
  <si>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</si>
  <si>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</si>
  <si>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</si>
  <si>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</si>
  <si>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</si>
  <si>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</si>
  <si>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</si>
  <si>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</si>
  <si>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</si>
  <si>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</si>
  <si>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</si>
  <si>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</si>
  <si>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</si>
  <si>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</si>
  <si>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</si>
  <si>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</si>
  <si>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</si>
  <si>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</si>
  <si>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</si>
  <si>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</si>
  <si>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</si>
  <si>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</si>
  <si>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</si>
  <si>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</si>
  <si>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</si>
  <si>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</si>
  <si>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</si>
  <si>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</si>
  <si>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</si>
  <si>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</si>
  <si>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</si>
  <si>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</si>
  <si>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</si>
  <si>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</si>
  <si>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</si>
  <si>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</si>
  <si>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</si>
  <si>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</si>
  <si>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</si>
  <si>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</si>
  <si>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</si>
  <si>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</si>
  <si>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</si>
  <si>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</si>
  <si>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</si>
  <si>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</si>
  <si>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</si>
  <si>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</si>
  <si>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</si>
  <si>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</si>
  <si>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</si>
  <si>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</si>
  <si>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</si>
  <si>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</si>
  <si>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</si>
  <si>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</si>
  <si>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</si>
  <si>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</si>
  <si>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</si>
  <si>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</si>
  <si>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</si>
  <si>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</si>
  <si>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</si>
  <si>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</si>
  <si>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</si>
  <si>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</si>
  <si>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</si>
  <si>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</si>
  <si>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</si>
  <si>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</si>
  <si>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</si>
  <si>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</si>
  <si>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</si>
  <si>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</si>
  <si>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</si>
  <si>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</si>
  <si>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</si>
  <si>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</si>
  <si>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</si>
  <si>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</si>
  <si>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</si>
  <si>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</si>
  <si>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</si>
  <si>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</si>
  <si>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</si>
  <si>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</si>
  <si>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</si>
  <si>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</si>
  <si>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</si>
  <si>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</si>
  <si>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</si>
  <si>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</si>
  <si>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</si>
  <si>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</si>
  <si>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</si>
  <si>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</si>
  <si>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</si>
  <si>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</si>
  <si>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</si>
  <si>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</si>
  <si>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</si>
  <si>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</si>
  <si>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</si>
  <si>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</si>
  <si>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</si>
  <si>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</si>
  <si>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</si>
  <si>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</si>
  <si>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</si>
  <si>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</si>
  <si>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</si>
  <si>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</si>
  <si>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</si>
  <si>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</si>
  <si>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</si>
  <si>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</si>
  <si>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</si>
  <si>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</si>
  <si>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</si>
  <si>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</si>
  <si>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</si>
  <si>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</si>
  <si>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</si>
  <si>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</si>
  <si>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</si>
  <si>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</si>
  <si>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</si>
  <si>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</si>
  <si>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</si>
  <si>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</si>
  <si>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</si>
  <si>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</si>
  <si>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</si>
  <si>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</si>
  <si>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</si>
  <si>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</si>
  <si>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</si>
  <si>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</si>
  <si>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</si>
  <si>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</si>
  <si>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</si>
  <si>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</si>
  <si>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</si>
  <si>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</si>
  <si>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</si>
  <si>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</si>
  <si>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</si>
  <si>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</si>
  <si>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</si>
  <si>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</si>
  <si>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</si>
  <si>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</si>
  <si>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</si>
  <si>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</si>
  <si>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</si>
  <si>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</si>
  <si>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</si>
  <si>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</si>
  <si>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</si>
  <si>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</si>
  <si>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</si>
  <si>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</si>
  <si>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</si>
  <si>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</si>
  <si>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</si>
  <si>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</si>
  <si>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</si>
  <si>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</si>
  <si>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</si>
  <si>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</si>
  <si>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</si>
  <si>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</si>
  <si>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</si>
  <si>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</si>
  <si>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</si>
  <si>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</si>
  <si>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</si>
  <si>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</si>
  <si>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</si>
  <si>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</si>
  <si>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</si>
  <si>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</si>
  <si>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</si>
  <si>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</si>
  <si>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</si>
  <si>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</si>
  <si>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</si>
  <si>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</si>
  <si>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</si>
  <si>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</si>
  <si>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</si>
  <si>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</si>
  <si>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</si>
  <si>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</si>
  <si>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</si>
  <si>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</si>
  <si>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</si>
  <si>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</si>
  <si>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</si>
  <si>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</si>
  <si>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</si>
  <si>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</si>
  <si>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</si>
  <si>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</si>
  <si>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</si>
  <si>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</si>
  <si>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</si>
  <si>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</si>
  <si>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</si>
  <si>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</si>
  <si>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</si>
  <si>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</si>
  <si>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</si>
  <si>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</si>
  <si>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</si>
  <si>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</si>
  <si>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</si>
  <si>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</si>
  <si>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</si>
  <si>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</si>
  <si>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</si>
  <si>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</si>
  <si>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</si>
  <si>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</si>
  <si>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</si>
  <si>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</si>
  <si>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</si>
  <si>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</si>
  <si>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</si>
  <si>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</si>
  <si>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</si>
  <si>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</si>
  <si>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</si>
  <si>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</si>
  <si>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</si>
  <si>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</si>
  <si>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</si>
  <si>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</si>
  <si>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</si>
  <si>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</si>
  <si>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</si>
  <si>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</si>
  <si>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</si>
  <si>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</si>
  <si>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</si>
  <si>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</si>
  <si>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</si>
  <si>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</si>
  <si>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</si>
  <si>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</si>
  <si>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</si>
  <si>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</si>
  <si>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</si>
  <si>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</si>
  <si>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</si>
  <si>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</si>
  <si>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</si>
  <si>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</si>
  <si>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</si>
  <si>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</si>
  <si>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</si>
  <si>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</si>
  <si>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</si>
  <si>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</si>
  <si>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</si>
  <si>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</si>
  <si>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</si>
  <si>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</si>
  <si>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</si>
  <si>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</si>
  <si>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</si>
  <si>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</si>
  <si>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</si>
  <si>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</si>
  <si>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</si>
  <si>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</si>
  <si>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</si>
  <si>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</si>
  <si>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</si>
  <si>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</si>
  <si>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</si>
  <si>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</si>
  <si>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</si>
  <si>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</si>
  <si>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</si>
  <si>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</si>
  <si>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</si>
  <si>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</si>
  <si>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</si>
  <si>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</si>
  <si>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</si>
  <si>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</si>
  <si>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</si>
  <si>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</si>
  <si>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</si>
  <si>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</si>
  <si>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</si>
  <si>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</si>
  <si>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</si>
  <si>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</si>
  <si>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</si>
  <si>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</si>
  <si>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</si>
  <si>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</si>
  <si>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</si>
  <si>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</si>
  <si>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</si>
  <si>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</si>
  <si>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</si>
  <si>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</si>
  <si>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</si>
  <si>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</si>
  <si>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</si>
  <si>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</si>
  <si>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</si>
  <si>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</si>
  <si>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</si>
  <si>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</si>
  <si>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</si>
  <si>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</si>
  <si>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</si>
  <si>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</si>
  <si>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</si>
  <si>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</si>
  <si>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</si>
  <si>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</si>
  <si>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</si>
  <si>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</si>
  <si>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</si>
  <si>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</si>
  <si>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</si>
  <si>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</si>
  <si>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</si>
  <si>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</si>
  <si>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</si>
  <si>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</si>
  <si>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</si>
  <si>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</si>
  <si>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</si>
  <si>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</si>
  <si>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</si>
  <si>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</si>
  <si>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</si>
  <si>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</si>
  <si>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</si>
  <si>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</si>
  <si>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</si>
  <si>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</si>
  <si>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</si>
  <si>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</si>
  <si>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</si>
  <si>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</si>
  <si>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</si>
  <si>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</si>
  <si>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</si>
  <si>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</si>
  <si>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</si>
  <si>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</si>
  <si>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</si>
  <si>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</si>
  <si>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</si>
  <si>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</si>
  <si>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</si>
  <si>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</si>
  <si>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</si>
  <si>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</si>
  <si>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</si>
  <si>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</si>
  <si>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</si>
  <si>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</si>
  <si>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</si>
  <si>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</si>
  <si>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</si>
  <si>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</si>
  <si>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</si>
  <si>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</si>
  <si>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</si>
  <si>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</si>
  <si>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</si>
  <si>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</si>
  <si>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</si>
  <si>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</si>
  <si>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</si>
  <si>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</si>
  <si>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</si>
  <si>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</si>
  <si>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</si>
  <si>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</si>
  <si>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</si>
  <si>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</si>
  <si>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</si>
  <si>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</si>
  <si>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</si>
  <si>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</si>
  <si>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</si>
  <si>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</si>
  <si>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</si>
  <si>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</si>
  <si>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</si>
  <si>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</si>
  <si>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</si>
  <si>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</si>
  <si>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</si>
  <si>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</si>
  <si>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</si>
  <si>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</si>
  <si>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</si>
  <si>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</si>
  <si>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</si>
  <si>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</si>
  <si>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</si>
  <si>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</si>
  <si>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</si>
  <si>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</si>
  <si>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</si>
  <si>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</si>
  <si>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</si>
  <si>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</si>
  <si>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</si>
  <si>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</si>
  <si>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</si>
  <si>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</si>
  <si>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</si>
  <si>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</si>
  <si>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</si>
  <si>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</si>
  <si>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</si>
  <si>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</si>
  <si>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</si>
  <si>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</si>
  <si>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</si>
  <si>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</si>
  <si>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</si>
  <si>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</si>
  <si>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</si>
  <si>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</si>
  <si>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</si>
  <si>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</si>
  <si>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</si>
  <si>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</si>
  <si>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</si>
  <si>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</si>
  <si>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</si>
  <si>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</si>
  <si>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</si>
  <si>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</si>
  <si>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</si>
  <si>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</si>
  <si>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</si>
  <si>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</si>
  <si>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</si>
  <si>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</si>
  <si>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</si>
  <si>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</si>
  <si>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</si>
  <si>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</si>
  <si>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</si>
  <si>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</si>
  <si>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</si>
  <si>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</si>
  <si>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</si>
  <si>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</si>
  <si>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</si>
  <si>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</si>
  <si>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</si>
  <si>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</si>
  <si>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</si>
  <si>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</si>
  <si>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</si>
  <si>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</si>
  <si>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</si>
  <si>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</si>
  <si>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</si>
  <si>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</si>
  <si>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</si>
  <si>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</si>
  <si>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</si>
  <si>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</si>
  <si>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</si>
  <si>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</si>
  <si>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</si>
  <si>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</si>
  <si>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</si>
  <si>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</si>
  <si>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</si>
  <si>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</si>
  <si>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</si>
  <si>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</si>
  <si>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</si>
  <si>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</si>
  <si>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</si>
  <si>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</si>
  <si>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</si>
  <si>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</si>
  <si>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</si>
  <si>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</si>
  <si>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</si>
  <si>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</si>
  <si>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</si>
  <si>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</si>
  <si>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</si>
  <si>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</si>
  <si>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</si>
  <si>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</si>
  <si>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</si>
  <si>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</si>
  <si>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</si>
  <si>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</si>
  <si>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</si>
  <si>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</si>
  <si>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</si>
  <si>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</si>
  <si>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</si>
  <si>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</si>
  <si>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</si>
  <si>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</si>
  <si>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</si>
  <si>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</si>
  <si>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</si>
  <si>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</si>
  <si>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</si>
  <si>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</si>
  <si>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</si>
  <si>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</si>
  <si>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</si>
  <si>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</si>
  <si>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</si>
  <si>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</si>
  <si>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</si>
  <si>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</si>
  <si>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</si>
  <si>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</si>
  <si>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</si>
  <si>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</si>
  <si>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</si>
  <si>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</si>
  <si>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</si>
  <si>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</si>
  <si>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</si>
  <si>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</si>
  <si>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</si>
  <si>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</si>
  <si>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</si>
  <si>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</si>
  <si>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</si>
  <si>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</si>
  <si>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</si>
  <si>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</si>
  <si>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</si>
  <si>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</si>
  <si>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</si>
  <si>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</si>
  <si>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</si>
  <si>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</si>
  <si>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</si>
  <si>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</si>
  <si>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</si>
  <si>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</si>
  <si>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</si>
  <si>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</si>
  <si>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</si>
  <si>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</si>
  <si>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</si>
  <si>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</si>
  <si>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</si>
  <si>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</si>
  <si>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</si>
  <si>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</si>
  <si>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</si>
  <si>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</si>
  <si>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</si>
  <si>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</si>
  <si>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</si>
  <si>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</si>
  <si>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</si>
  <si>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</si>
  <si>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</si>
  <si>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</si>
  <si>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</si>
  <si>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</si>
  <si>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</si>
  <si>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</si>
  <si>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</si>
  <si>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</si>
  <si>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</si>
  <si>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</si>
  <si>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</si>
  <si>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</si>
  <si>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</si>
  <si>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</si>
  <si>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</si>
  <si>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</si>
  <si>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</si>
  <si>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</si>
  <si>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</si>
  <si>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</si>
  <si>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</si>
  <si>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</si>
  <si>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</si>
  <si>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</si>
  <si>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</si>
  <si>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</si>
  <si>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</si>
  <si>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</si>
  <si>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</si>
  <si>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</si>
  <si>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</si>
  <si>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</si>
  <si>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</si>
  <si>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</si>
  <si>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</si>
  <si>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</si>
  <si>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</si>
  <si>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</si>
  <si>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</si>
  <si>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</si>
  <si>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</si>
  <si>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</si>
  <si>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</si>
  <si>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</si>
  <si>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</si>
  <si>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</si>
  <si>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</si>
  <si>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</si>
  <si>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</si>
  <si>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</si>
  <si>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</si>
  <si>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</si>
  <si>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</si>
  <si>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</si>
  <si>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</si>
  <si>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</si>
  <si>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</si>
  <si>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</si>
  <si>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</si>
  <si>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</si>
  <si>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</si>
  <si>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</si>
  <si>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</si>
  <si>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</si>
  <si>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</si>
  <si>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</si>
  <si>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</si>
  <si>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</si>
  <si>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</si>
  <si>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</si>
  <si>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</si>
  <si>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</si>
  <si>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</si>
  <si>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</si>
  <si>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</si>
  <si>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</si>
  <si>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</si>
  <si>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</si>
  <si>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</si>
  <si>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</si>
  <si>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</si>
  <si>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</si>
  <si>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</si>
  <si>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</si>
  <si>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</si>
  <si>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</si>
  <si>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</si>
  <si>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</si>
  <si>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</si>
  <si>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</si>
  <si>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</si>
  <si>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</si>
  <si>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</si>
  <si>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</si>
  <si>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</si>
  <si>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</si>
  <si>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</si>
  <si>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</si>
  <si>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</si>
  <si>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</si>
  <si>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</si>
  <si>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</si>
  <si>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</si>
  <si>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</si>
  <si>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</si>
  <si>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</si>
  <si>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</si>
  <si>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</si>
  <si>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</si>
  <si>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</si>
  <si>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</si>
  <si>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</si>
  <si>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</si>
  <si>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</si>
  <si>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</si>
  <si>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</si>
  <si>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</si>
  <si>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</si>
  <si>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</si>
  <si>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</si>
  <si>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</si>
  <si>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</si>
  <si>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</si>
  <si>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</si>
  <si>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</si>
  <si>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</si>
  <si>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</si>
  <si>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</si>
  <si>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</si>
  <si>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</si>
  <si>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</si>
  <si>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</si>
  <si>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</si>
  <si>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</si>
  <si>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</si>
  <si>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</si>
  <si>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</si>
  <si>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</si>
  <si>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</si>
  <si>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</si>
  <si>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</si>
  <si>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</si>
  <si>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</si>
  <si>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</si>
  <si>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</si>
  <si>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</si>
  <si>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</si>
  <si>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</si>
  <si>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</si>
  <si>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</si>
  <si>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</si>
  <si>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</si>
  <si>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</si>
  <si>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</si>
  <si>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</si>
  <si>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</si>
  <si>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</si>
  <si>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</si>
  <si>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</si>
  <si>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</si>
  <si>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</si>
  <si>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</si>
  <si>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</si>
  <si>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</si>
  <si>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</si>
  <si>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</si>
  <si>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</si>
  <si>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</si>
  <si>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</si>
  <si>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</si>
  <si>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</si>
  <si>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</si>
  <si>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</si>
  <si>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</si>
  <si>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</si>
  <si>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</si>
  <si>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</si>
  <si>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</si>
  <si>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</si>
  <si>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</si>
  <si>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</si>
  <si>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</si>
  <si>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</si>
  <si>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</si>
  <si>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</si>
  <si>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</si>
  <si>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</si>
  <si>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</si>
  <si>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</si>
  <si>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</si>
  <si>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</si>
  <si>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</si>
  <si>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</si>
  <si>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</si>
  <si>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</si>
  <si>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</si>
  <si>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</si>
  <si>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</si>
  <si>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</si>
  <si>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</si>
  <si>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</si>
  <si>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</si>
  <si>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</si>
  <si>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</si>
  <si>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</si>
  <si>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</si>
  <si>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</si>
  <si>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</si>
  <si>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</si>
  <si>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</si>
  <si>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</si>
  <si>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</si>
  <si>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</si>
  <si>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</si>
  <si>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</si>
  <si>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</si>
  <si>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</si>
  <si>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</si>
  <si>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</si>
  <si>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</si>
  <si>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</si>
  <si>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</si>
  <si>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</si>
  <si>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</si>
  <si>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</si>
  <si>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</si>
  <si>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</si>
  <si>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</si>
  <si>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</si>
  <si>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</si>
  <si>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</si>
  <si>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</si>
  <si>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</si>
  <si>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</si>
  <si>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</si>
  <si>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</si>
  <si>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</si>
  <si>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</si>
  <si>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</si>
  <si>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</si>
  <si>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</si>
  <si>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</si>
  <si>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</si>
  <si>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</si>
  <si>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</si>
  <si>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</si>
  <si>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</si>
  <si>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</si>
  <si>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</si>
  <si>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</si>
  <si>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</si>
  <si>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</si>
  <si>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</si>
  <si>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</si>
  <si>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</si>
  <si>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</si>
  <si>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</si>
  <si>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</si>
  <si>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</si>
  <si>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</si>
  <si>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</si>
  <si>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</si>
  <si>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</si>
  <si>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</si>
  <si>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</si>
  <si>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</si>
  <si>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</si>
  <si>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</si>
  <si>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</si>
  <si>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</si>
  <si>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</si>
  <si>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</si>
  <si>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</si>
  <si>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</si>
  <si>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</si>
  <si>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</si>
  <si>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</si>
  <si>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</si>
  <si>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</si>
  <si>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</si>
  <si>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</si>
  <si>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</si>
  <si>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</si>
  <si>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</si>
  <si>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</si>
  <si>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</si>
  <si>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</si>
  <si>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</si>
  <si>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</si>
  <si>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</si>
  <si>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</si>
  <si>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</si>
  <si>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</si>
  <si>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</si>
  <si>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</si>
  <si>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</si>
  <si>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</si>
  <si>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</si>
  <si>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</si>
  <si>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</si>
  <si>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</si>
  <si>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</si>
  <si>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</si>
  <si>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</si>
  <si>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</si>
  <si>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</si>
  <si>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</si>
  <si>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</si>
  <si>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</si>
  <si>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</si>
  <si>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</si>
  <si>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</si>
  <si>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</si>
  <si>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</si>
  <si>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</si>
  <si>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</si>
  <si>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</si>
  <si>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</si>
  <si>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</si>
  <si>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</si>
  <si>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</si>
  <si>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</si>
  <si>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</si>
  <si>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</si>
  <si>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</si>
  <si>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</si>
  <si>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</si>
  <si>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</si>
  <si>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</si>
  <si>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</si>
  <si>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</si>
  <si>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</si>
  <si>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</si>
  <si>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</si>
  <si>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</si>
  <si>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</si>
  <si>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</si>
  <si>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</si>
  <si>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</si>
  <si>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</si>
  <si>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</si>
  <si>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</si>
  <si>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</si>
  <si>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</si>
  <si>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</si>
  <si>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</si>
  <si>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</si>
  <si>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</si>
  <si>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</si>
  <si>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</si>
  <si>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</si>
  <si>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</si>
  <si>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</si>
  <si>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</si>
  <si>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</si>
  <si>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</si>
  <si>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</si>
  <si>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</si>
  <si>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</si>
  <si>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</si>
  <si>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</si>
  <si>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</si>
  <si>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</si>
  <si>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</si>
  <si>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</si>
  <si>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</si>
  <si>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</si>
  <si>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</si>
  <si>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</si>
  <si>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</si>
  <si>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</si>
  <si>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</si>
  <si>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</si>
  <si>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</si>
  <si>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</si>
  <si>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</si>
  <si>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</si>
  <si>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</si>
  <si>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</si>
  <si>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</si>
  <si>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</si>
  <si>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</si>
  <si>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</si>
  <si>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</si>
  <si>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</si>
  <si>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</si>
  <si>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</si>
  <si>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</si>
  <si>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</si>
  <si>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</si>
  <si>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</si>
  <si>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</si>
  <si>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</si>
  <si>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</si>
  <si>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</si>
  <si>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</si>
  <si>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</si>
  <si>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</si>
  <si>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</si>
  <si>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</si>
  <si>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</si>
  <si>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</si>
  <si>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</si>
  <si>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</si>
  <si>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</si>
  <si>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</si>
  <si>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</si>
  <si>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</si>
  <si>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</si>
  <si>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</si>
  <si>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</si>
  <si>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</si>
  <si>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</si>
  <si>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</si>
  <si>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</si>
  <si>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</si>
  <si>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</si>
  <si>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</si>
  <si>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</si>
  <si>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</si>
  <si>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</si>
  <si>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</si>
  <si>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</si>
  <si>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</si>
  <si>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</si>
  <si>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</si>
  <si>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</si>
  <si>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</si>
  <si>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</si>
  <si>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</si>
  <si>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</si>
  <si>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</si>
  <si>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</si>
  <si>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</si>
  <si>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</si>
  <si>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</si>
  <si>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</si>
  <si>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</si>
  <si>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</si>
  <si>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</si>
  <si>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</si>
  <si>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</si>
  <si>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</si>
  <si>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</si>
  <si>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</si>
  <si>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</si>
  <si>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</si>
  <si>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</si>
  <si>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</si>
  <si>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</si>
  <si>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</si>
  <si>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</si>
  <si>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</si>
  <si>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</si>
  <si>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</si>
  <si>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</si>
  <si>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</si>
  <si>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</si>
  <si>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</si>
  <si>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</si>
  <si>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</si>
  <si>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</si>
  <si>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</si>
  <si>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</si>
  <si>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</si>
  <si>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</si>
  <si>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</si>
  <si>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</si>
  <si>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</si>
  <si>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</si>
  <si>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</si>
  <si>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</si>
  <si>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</si>
  <si>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</si>
  <si>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</si>
  <si>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</si>
  <si>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</si>
  <si>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</si>
  <si>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</si>
  <si>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</si>
  <si>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</si>
  <si>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</si>
  <si>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</si>
  <si>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</si>
  <si>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</si>
  <si>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</si>
  <si>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</si>
  <si>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</si>
  <si>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</si>
  <si>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</si>
  <si>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</si>
  <si>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</si>
  <si>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</si>
  <si>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</si>
  <si>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</si>
  <si>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</si>
  <si>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</si>
  <si>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</si>
  <si>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</si>
  <si>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</si>
  <si>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</si>
  <si>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</si>
  <si>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</si>
  <si>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</si>
  <si>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</si>
  <si>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</si>
  <si>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</si>
  <si>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</si>
  <si>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</si>
  <si>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</si>
  <si>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</si>
  <si>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</si>
  <si>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</si>
  <si>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</si>
  <si>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</si>
  <si>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</si>
  <si>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</si>
  <si>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</si>
  <si>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</si>
  <si>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</si>
  <si>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</si>
  <si>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</si>
  <si>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</si>
  <si>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</si>
  <si>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</si>
  <si>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</si>
  <si>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</si>
  <si>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</si>
  <si>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</si>
  <si>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</si>
  <si>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</si>
  <si>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</si>
  <si>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</si>
  <si>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</si>
  <si>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</si>
  <si>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</si>
  <si>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</si>
  <si>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</si>
  <si>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</si>
  <si>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</si>
  <si>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</si>
  <si>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</si>
  <si>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</si>
  <si>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</si>
  <si>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</si>
  <si>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</si>
  <si>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</si>
  <si>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</si>
  <si>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</si>
  <si>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</si>
  <si>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</si>
  <si>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</si>
  <si>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</si>
  <si>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</si>
  <si>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</si>
  <si>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</si>
  <si>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</si>
  <si>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</si>
  <si>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</si>
  <si>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</si>
  <si>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</si>
  <si>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</si>
  <si>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</si>
  <si>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</si>
  <si>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</si>
  <si>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</si>
  <si>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</si>
  <si>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</si>
  <si>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</si>
  <si>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</si>
  <si>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</si>
  <si>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</si>
  <si>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</si>
  <si>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</si>
  <si>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</si>
  <si>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</si>
  <si>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</si>
  <si>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</si>
  <si>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</si>
  <si>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</si>
  <si>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</si>
  <si>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</si>
  <si>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</si>
  <si>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</si>
  <si>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</si>
  <si>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</si>
  <si>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</si>
  <si>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</si>
  <si>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</si>
  <si>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</si>
  <si>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</si>
  <si>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</si>
  <si>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</si>
  <si>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</si>
  <si>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</si>
  <si>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</si>
  <si>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</si>
  <si>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</si>
  <si>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</si>
  <si>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</si>
  <si>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</si>
  <si>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</si>
  <si>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</si>
  <si>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</si>
  <si>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</si>
  <si>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</si>
  <si>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</si>
  <si>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</si>
  <si>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</si>
  <si>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</si>
  <si>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</si>
  <si>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</si>
  <si>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</si>
  <si>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</si>
  <si>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</si>
  <si>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</si>
  <si>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</si>
  <si>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</si>
  <si>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</si>
  <si>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</si>
  <si>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</si>
  <si>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</si>
  <si>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</si>
  <si>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</si>
  <si>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</si>
  <si>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</si>
  <si>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</si>
  <si>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</si>
  <si>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</si>
  <si>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</si>
  <si>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</si>
  <si>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</si>
  <si>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</si>
  <si>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</si>
  <si>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</si>
  <si>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</si>
  <si>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</si>
  <si>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</si>
  <si>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</si>
  <si>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</si>
  <si>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</si>
  <si>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</si>
  <si>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</si>
  <si>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</si>
  <si>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</si>
  <si>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</si>
  <si>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</si>
  <si>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</si>
  <si>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</si>
  <si>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</si>
  <si>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</si>
  <si>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</si>
  <si>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</si>
  <si>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</si>
  <si>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</si>
  <si>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</si>
  <si>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</si>
  <si>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</si>
  <si>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</si>
  <si>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</si>
  <si>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</si>
  <si>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</si>
  <si>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</si>
  <si>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</si>
  <si>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</si>
  <si>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</si>
  <si>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</si>
  <si>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</si>
  <si>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</si>
  <si>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</si>
  <si>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</si>
  <si>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</si>
  <si>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</si>
  <si>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</si>
  <si>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</si>
  <si>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</si>
  <si>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</si>
  <si>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</si>
  <si>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</si>
  <si>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</si>
  <si>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</si>
  <si>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</si>
  <si>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</si>
  <si>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</si>
  <si>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</si>
  <si>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</si>
  <si>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</si>
  <si>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</si>
  <si>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</si>
  <si>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</si>
  <si>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</si>
  <si>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</si>
  <si>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</si>
  <si>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</si>
  <si>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</si>
  <si>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</si>
  <si>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</si>
  <si>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</si>
  <si>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</si>
  <si>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</si>
  <si>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</si>
  <si>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</si>
  <si>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</si>
  <si>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</si>
  <si>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</si>
  <si>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</si>
  <si>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</si>
  <si>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</si>
  <si>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</si>
  <si>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</si>
  <si>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</si>
  <si>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</si>
  <si>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</si>
  <si>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</si>
  <si>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</si>
  <si>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</si>
  <si>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</si>
  <si>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</si>
  <si>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</si>
  <si>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</si>
  <si>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</si>
  <si>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</si>
  <si>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</si>
  <si>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</si>
  <si>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</si>
  <si>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</si>
  <si>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</si>
  <si>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</si>
  <si>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</si>
  <si>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</si>
  <si>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</si>
  <si>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</si>
  <si>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</si>
  <si>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</si>
  <si>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</si>
  <si>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</si>
  <si>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</si>
  <si>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</si>
  <si>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</si>
  <si>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</si>
  <si>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</si>
  <si>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</si>
  <si>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</si>
  <si>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</si>
  <si>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</si>
  <si>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</si>
  <si>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</si>
  <si>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</si>
  <si>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</si>
  <si>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</si>
  <si>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</si>
  <si>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</si>
  <si>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</si>
  <si>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</si>
  <si>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</si>
  <si>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</si>
  <si>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</si>
  <si>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</si>
  <si>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</si>
  <si>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</si>
  <si>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</si>
  <si>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</si>
  <si>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</si>
  <si>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</si>
  <si>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</si>
  <si>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</si>
  <si>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</si>
  <si>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</si>
  <si>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</si>
  <si>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</si>
  <si>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</si>
  <si>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</si>
  <si>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</si>
  <si>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</si>
  <si>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</si>
  <si>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</si>
  <si>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</si>
  <si>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</si>
  <si>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</si>
  <si>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</si>
  <si>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</si>
  <si>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</si>
  <si>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</si>
  <si>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</si>
  <si>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</si>
  <si>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</si>
  <si>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</si>
  <si>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</si>
  <si>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</si>
  <si>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</si>
  <si>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</si>
  <si>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</si>
  <si>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</si>
  <si>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</si>
  <si>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</si>
  <si>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</si>
  <si>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</si>
  <si>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</si>
  <si>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</si>
  <si>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</si>
  <si>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</si>
  <si>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</si>
  <si>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</si>
  <si>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</si>
  <si>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</si>
  <si>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</si>
  <si>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</si>
  <si>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</si>
  <si>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</si>
  <si>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</si>
  <si>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</si>
  <si>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</si>
  <si>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</si>
  <si>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</si>
  <si>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</si>
  <si>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</si>
  <si>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</si>
  <si>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</si>
  <si>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</si>
  <si>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</si>
  <si>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</si>
  <si>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</si>
  <si>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</si>
  <si>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</si>
  <si>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</si>
  <si>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</si>
  <si>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</si>
  <si>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</si>
  <si>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</si>
  <si>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</si>
  <si>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</si>
  <si>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</si>
  <si>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</si>
  <si>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</si>
  <si>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</si>
  <si>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</si>
  <si>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</si>
  <si>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</si>
  <si>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</si>
  <si>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</si>
  <si>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</si>
  <si>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</si>
  <si>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</si>
  <si>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</si>
  <si>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</si>
  <si>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</si>
  <si>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</si>
  <si>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</si>
  <si>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</si>
  <si>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</si>
  <si>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</si>
  <si>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</si>
  <si>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</si>
  <si>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</si>
  <si>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</si>
  <si>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</si>
  <si>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</si>
  <si>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</si>
  <si>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</si>
  <si>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</si>
  <si>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</si>
  <si>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</si>
  <si>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</si>
  <si>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</si>
  <si>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</si>
  <si>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</si>
  <si>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</si>
  <si>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</si>
  <si>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</si>
  <si>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</si>
  <si>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</si>
  <si>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</si>
  <si>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</si>
  <si>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</si>
  <si>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</si>
  <si>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</si>
  <si>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</si>
  <si>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</si>
  <si>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</si>
  <si>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</si>
  <si>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</si>
  <si>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</si>
  <si>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</si>
  <si>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</si>
  <si>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</si>
  <si>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</si>
  <si>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</si>
  <si>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</si>
  <si>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</si>
  <si>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</si>
  <si>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</si>
  <si>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</si>
  <si>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</si>
  <si>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</si>
  <si>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</si>
  <si>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</si>
  <si>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</si>
  <si>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</si>
  <si>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</si>
  <si>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</si>
  <si>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</si>
  <si>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</si>
  <si>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</si>
  <si>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</si>
  <si>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</si>
  <si>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</si>
  <si>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</si>
  <si>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</si>
  <si>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</si>
  <si>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</si>
  <si>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</si>
  <si>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</si>
  <si>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</si>
  <si>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</si>
  <si>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</si>
  <si>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</si>
  <si>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</si>
  <si>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</si>
  <si>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</si>
  <si>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</si>
  <si>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</si>
  <si>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</si>
  <si>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</si>
  <si>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</si>
  <si>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</si>
  <si>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</si>
  <si>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</si>
  <si>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</si>
  <si>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</si>
  <si>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</si>
  <si>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</si>
  <si>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</si>
  <si>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</si>
  <si>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</si>
  <si>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</si>
  <si>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</si>
  <si>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</si>
  <si>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</si>
  <si>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</si>
  <si>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</si>
  <si>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</si>
  <si>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</si>
  <si>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</si>
  <si>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</si>
  <si>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</si>
  <si>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</si>
  <si>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</si>
  <si>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</si>
  <si>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</si>
  <si>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</si>
  <si>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</si>
  <si>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</si>
  <si>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</si>
  <si>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</si>
  <si>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</si>
  <si>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</si>
  <si>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</si>
  <si>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</si>
  <si>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</si>
  <si>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</si>
  <si>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</si>
  <si>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</si>
  <si>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</si>
  <si>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</si>
  <si>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</si>
  <si>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</si>
  <si>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</si>
  <si>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</si>
  <si>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</si>
  <si>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</si>
  <si>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</si>
  <si>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</si>
  <si>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</si>
  <si>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</si>
  <si>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</si>
  <si>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</si>
  <si>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</si>
  <si>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</si>
  <si>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</si>
  <si>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</si>
  <si>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</si>
  <si>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</si>
  <si>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</si>
  <si>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</si>
  <si>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</si>
  <si>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</si>
  <si>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</si>
  <si>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</si>
  <si>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</si>
  <si>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</si>
  <si>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</si>
  <si>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</si>
  <si>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</si>
  <si>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</si>
  <si>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</si>
  <si>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</si>
  <si>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</si>
  <si>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</si>
  <si>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</si>
  <si>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</si>
  <si>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</si>
  <si>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</si>
  <si>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</si>
  <si>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</si>
  <si>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</si>
  <si>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</si>
  <si>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</si>
  <si>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</si>
  <si>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</si>
  <si>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</si>
  <si>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</si>
  <si>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</si>
  <si>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</si>
  <si>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</si>
  <si>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</si>
  <si>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</si>
  <si>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</si>
  <si>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</si>
  <si>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</si>
  <si>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</si>
  <si>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</si>
  <si>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</si>
  <si>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</si>
  <si>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</si>
  <si>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</si>
  <si>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</si>
  <si>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</si>
  <si>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</si>
  <si>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</si>
  <si>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</si>
  <si>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</si>
  <si>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</si>
  <si>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</si>
  <si>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</si>
  <si>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</si>
  <si>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</si>
  <si>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</si>
  <si>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</si>
  <si>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</si>
  <si>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</si>
  <si>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</si>
  <si>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</si>
  <si>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</si>
  <si>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</si>
  <si>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</si>
  <si>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</si>
  <si>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</si>
  <si>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</si>
  <si>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</si>
  <si>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</si>
  <si>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</si>
  <si>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</si>
  <si>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</si>
  <si>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</si>
  <si>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</si>
  <si>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</si>
  <si>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</si>
  <si>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</si>
  <si>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</si>
  <si>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</si>
  <si>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</si>
  <si>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</si>
  <si>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</si>
  <si>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</si>
  <si>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</si>
  <si>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</si>
  <si>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</si>
  <si>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</si>
  <si>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</si>
  <si>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</si>
  <si>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</si>
  <si>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</si>
  <si>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</si>
  <si>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</si>
  <si>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</si>
  <si>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</si>
  <si>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</si>
  <si>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</si>
  <si>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</si>
  <si>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</si>
  <si>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</si>
  <si>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</si>
  <si>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</si>
  <si>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</si>
  <si>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</si>
  <si>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</si>
  <si>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</si>
  <si>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</si>
  <si>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</si>
  <si>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</si>
  <si>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</si>
  <si>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</si>
  <si>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</si>
  <si>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</si>
  <si>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</si>
  <si>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</si>
  <si>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</si>
  <si>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</si>
  <si>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</si>
  <si>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</si>
  <si>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</si>
  <si>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</si>
  <si>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</si>
  <si>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</si>
  <si>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</si>
  <si>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</si>
  <si>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</si>
  <si>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</si>
  <si>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</si>
  <si>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</si>
  <si>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</si>
  <si>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</si>
  <si>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</si>
  <si>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</si>
  <si>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</si>
  <si>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</si>
  <si>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</si>
  <si>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</si>
  <si>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</si>
  <si>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</si>
  <si>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</si>
  <si>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</si>
  <si>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</si>
  <si>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</si>
  <si>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</si>
  <si>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</si>
  <si>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</si>
  <si>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</si>
  <si>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</si>
  <si>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</si>
  <si>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</si>
  <si>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</si>
  <si>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</si>
  <si>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</si>
  <si>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</si>
  <si>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</si>
  <si>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</si>
  <si>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</si>
  <si>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</si>
  <si>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</si>
  <si>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</si>
  <si>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</si>
  <si>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</si>
  <si>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</si>
  <si>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</si>
  <si>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</si>
  <si>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</si>
  <si>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</si>
  <si>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</si>
  <si>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</si>
  <si>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</si>
  <si>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</si>
  <si>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</si>
  <si>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</si>
  <si>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</si>
  <si>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</si>
  <si>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</si>
  <si>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</si>
  <si>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</si>
  <si>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</si>
  <si>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</si>
  <si>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</si>
  <si>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</si>
  <si>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</si>
  <si>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</si>
  <si>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</si>
  <si>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</si>
  <si>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</si>
  <si>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</si>
  <si>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</si>
  <si>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</si>
  <si>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</si>
  <si>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</si>
  <si>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</si>
  <si>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</si>
  <si>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</si>
  <si>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</si>
  <si>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</si>
  <si>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</si>
  <si>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</si>
  <si>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</si>
  <si>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</si>
  <si>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</si>
  <si>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</si>
  <si>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</si>
  <si>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</si>
  <si>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</si>
  <si>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</si>
  <si>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</si>
  <si>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</si>
  <si>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</si>
  <si>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</si>
  <si>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</si>
  <si>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</si>
  <si>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</si>
  <si>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</si>
  <si>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</si>
  <si>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</si>
  <si>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</si>
  <si>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</si>
  <si>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</si>
  <si>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</si>
  <si>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</si>
  <si>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</si>
  <si>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</si>
  <si>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</si>
  <si>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</si>
  <si>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</si>
  <si>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</si>
  <si>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</si>
  <si>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</si>
  <si>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</si>
  <si>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</si>
  <si>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</si>
  <si>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</si>
  <si>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</si>
  <si>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</si>
  <si>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</si>
  <si>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</si>
  <si>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</si>
  <si>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</si>
  <si>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</si>
  <si>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</si>
  <si>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</si>
  <si>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</si>
  <si>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</si>
  <si>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</si>
  <si>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</si>
  <si>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</si>
  <si>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</si>
  <si>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</si>
  <si>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</si>
  <si>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</si>
  <si>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</si>
  <si>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</si>
  <si>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</si>
  <si>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</si>
  <si>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</si>
  <si>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</si>
  <si>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</si>
  <si>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</si>
  <si>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</si>
  <si>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</si>
  <si>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</si>
  <si>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</si>
  <si>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</si>
  <si>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</si>
  <si>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</si>
  <si>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</si>
  <si>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</si>
  <si>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</si>
  <si>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</si>
  <si>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</si>
  <si>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</si>
  <si>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</si>
  <si>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</si>
  <si>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</si>
  <si>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</si>
  <si>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</si>
  <si>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</si>
  <si>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</si>
  <si>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</si>
  <si>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</si>
  <si>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</si>
  <si>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</si>
  <si>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</si>
  <si>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</si>
  <si>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</si>
  <si>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</si>
  <si>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</si>
  <si>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</si>
  <si>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</si>
  <si>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</si>
  <si>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</si>
  <si>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</si>
  <si>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</si>
  <si>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</si>
  <si>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</si>
  <si>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</si>
  <si>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</si>
  <si>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</si>
  <si>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</si>
  <si>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</si>
  <si>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</si>
  <si>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</si>
  <si>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</si>
  <si>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</si>
  <si>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</si>
  <si>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</si>
  <si>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</si>
  <si>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</si>
  <si>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</si>
  <si>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</si>
  <si>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</si>
  <si>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</si>
  <si>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</si>
  <si>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</si>
  <si>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</si>
  <si>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</si>
  <si>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</si>
  <si>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</si>
  <si>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</si>
  <si>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</si>
  <si>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</si>
  <si>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</si>
  <si>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</si>
  <si>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</si>
  <si>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</si>
  <si>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</si>
  <si>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</si>
  <si>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</si>
  <si>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</si>
  <si>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</si>
  <si>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</si>
  <si>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</si>
  <si>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</si>
  <si>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</si>
  <si>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</si>
  <si>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</si>
  <si>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</si>
  <si>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</si>
  <si>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</si>
  <si>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</si>
  <si>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</si>
  <si>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</si>
  <si>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</si>
  <si>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</si>
  <si>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</si>
  <si>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</si>
  <si>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</si>
  <si>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</si>
  <si>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</si>
  <si>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</si>
  <si>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</si>
  <si>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</si>
  <si>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</si>
  <si>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</si>
  <si>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</si>
  <si>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</si>
  <si>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</si>
  <si>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</si>
  <si>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</si>
  <si>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</si>
  <si>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</si>
  <si>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</si>
  <si>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</si>
  <si>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</si>
  <si>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</si>
  <si>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</si>
  <si>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</si>
  <si>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</si>
  <si>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</si>
  <si>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</si>
  <si>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</si>
  <si>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</si>
  <si>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</si>
  <si>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</si>
  <si>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</si>
  <si>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</si>
  <si>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</si>
  <si>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</si>
  <si>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</si>
  <si>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</si>
  <si>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</si>
  <si>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</si>
  <si>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</si>
  <si>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</si>
  <si>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</si>
  <si>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</si>
  <si>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</si>
  <si>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</si>
  <si>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</si>
  <si>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</si>
  <si>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</si>
  <si>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</si>
  <si>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</si>
  <si>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</si>
  <si>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</si>
  <si>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</si>
  <si>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</si>
  <si>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</si>
  <si>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</si>
  <si>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</si>
  <si>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</si>
  <si>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</si>
  <si>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</si>
  <si>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</si>
  <si>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</si>
  <si>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</si>
  <si>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</si>
  <si>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</si>
  <si>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</si>
  <si>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</si>
  <si>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</si>
  <si>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</si>
  <si>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</si>
  <si>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</si>
  <si>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</si>
  <si>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</si>
  <si>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</si>
  <si>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</si>
  <si>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</si>
  <si>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</si>
  <si>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</si>
  <si>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</si>
  <si>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</si>
  <si>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</si>
  <si>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</si>
  <si>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</si>
  <si>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</si>
  <si>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</si>
  <si>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</si>
  <si>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</si>
  <si>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</si>
  <si>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</si>
  <si>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</si>
  <si>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</si>
  <si>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</si>
  <si>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</si>
  <si>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</si>
  <si>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</si>
  <si>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</si>
  <si>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</si>
  <si>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</si>
  <si>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</si>
  <si>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</si>
  <si>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</si>
  <si>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</si>
  <si>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</si>
  <si>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</si>
  <si>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</si>
  <si>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</si>
  <si>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</si>
  <si>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</si>
  <si>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</si>
  <si>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</si>
  <si>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</si>
  <si>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</si>
  <si>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</si>
  <si>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</si>
  <si>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</si>
  <si>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</si>
  <si>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</si>
  <si>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</si>
  <si>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</si>
  <si>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</si>
  <si>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</si>
  <si>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</si>
  <si>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</si>
  <si>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</si>
  <si>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</si>
  <si>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</si>
  <si>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</si>
  <si>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</si>
  <si>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</si>
  <si>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</si>
  <si>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</si>
  <si>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</si>
  <si>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</si>
  <si>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</si>
  <si>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</si>
  <si>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</si>
  <si>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</si>
  <si>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</si>
  <si>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</si>
  <si>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</si>
  <si>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</si>
  <si>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</si>
  <si>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</si>
  <si>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</si>
  <si>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</si>
  <si>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</si>
  <si>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</si>
  <si>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</si>
  <si>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</si>
  <si>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</si>
  <si>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</si>
  <si>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</si>
  <si>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</si>
  <si>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</si>
  <si>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</si>
  <si>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</si>
  <si>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</si>
  <si>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</si>
  <si>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</si>
  <si>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</si>
  <si>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</si>
  <si>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</si>
  <si>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</si>
  <si>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</si>
  <si>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</si>
  <si>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</si>
  <si>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</si>
  <si>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</si>
  <si>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</si>
  <si>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</si>
  <si>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</si>
  <si>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</si>
  <si>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</si>
  <si>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</si>
  <si>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</si>
  <si>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</si>
  <si>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</si>
  <si>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</si>
  <si>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</si>
  <si>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</si>
  <si>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</si>
  <si>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</si>
  <si>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</si>
  <si>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</si>
  <si>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</si>
  <si>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</si>
  <si>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</si>
  <si>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</si>
  <si>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</si>
  <si>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</si>
  <si>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</si>
  <si>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</si>
  <si>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</si>
  <si>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</si>
  <si>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</si>
  <si>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</si>
  <si>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</si>
  <si>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</si>
  <si>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</si>
  <si>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</si>
  <si>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</si>
  <si>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</si>
  <si>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</si>
  <si>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</si>
  <si>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</si>
  <si>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</si>
  <si>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</si>
  <si>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</si>
  <si>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</si>
  <si>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</si>
  <si>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</si>
  <si>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</si>
  <si>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</si>
  <si>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</si>
  <si>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</si>
  <si>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</si>
  <si>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</si>
  <si>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</si>
  <si>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</si>
  <si>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</si>
  <si>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</si>
  <si>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</si>
  <si>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</si>
  <si>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</si>
  <si>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</si>
  <si>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</si>
  <si>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</si>
  <si>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</si>
  <si>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</si>
  <si>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</si>
  <si>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</si>
  <si>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</si>
  <si>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</si>
  <si>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</si>
  <si>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</si>
  <si>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</si>
  <si>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</si>
  <si>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</si>
  <si>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</si>
  <si>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</si>
  <si>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</si>
  <si>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</si>
  <si>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</si>
  <si>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</si>
  <si>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</si>
  <si>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</si>
  <si>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</si>
  <si>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</si>
  <si>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</si>
  <si>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</si>
  <si>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</si>
  <si>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</si>
  <si>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</si>
  <si>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</si>
  <si>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</si>
  <si>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</si>
  <si>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</si>
  <si>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</si>
  <si>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</si>
  <si>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</si>
  <si>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</si>
  <si>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</si>
  <si>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</si>
  <si>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</si>
  <si>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</si>
  <si>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</si>
  <si>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</si>
  <si>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</si>
  <si>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</si>
  <si>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</si>
  <si>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</si>
  <si>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</si>
  <si>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</si>
  <si>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</si>
  <si>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</si>
  <si>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</si>
  <si>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</si>
  <si>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</si>
  <si>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</si>
  <si>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</si>
  <si>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</si>
  <si>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</si>
  <si>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</si>
  <si>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</si>
  <si>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</si>
  <si>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</si>
  <si>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</si>
  <si>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</si>
  <si>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</si>
  <si>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</si>
  <si>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</si>
  <si>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</si>
  <si>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</si>
  <si>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</si>
  <si>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</si>
  <si>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</si>
  <si>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</si>
  <si>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</si>
  <si>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</si>
  <si>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</si>
  <si>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</si>
  <si>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</si>
  <si>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</si>
  <si>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</si>
  <si>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</si>
  <si>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</si>
  <si>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</si>
  <si>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</si>
  <si>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</si>
  <si>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</si>
  <si>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</si>
  <si>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</si>
  <si>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</si>
  <si>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</si>
  <si>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</si>
  <si>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</si>
  <si>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</si>
  <si>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</si>
  <si>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</si>
  <si>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</si>
  <si>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</si>
  <si>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</si>
  <si>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</si>
  <si>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</si>
  <si>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</si>
  <si>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</si>
  <si>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</si>
  <si>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</si>
  <si>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</si>
  <si>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</si>
  <si>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</si>
  <si>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</si>
  <si>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</si>
  <si>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</si>
  <si>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</si>
  <si>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</si>
  <si>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</si>
  <si>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</si>
  <si>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</si>
  <si>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</si>
  <si>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</si>
  <si>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</si>
  <si>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</si>
  <si>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</si>
  <si>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</si>
  <si>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</si>
  <si>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</si>
  <si>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</si>
  <si>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</si>
  <si>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</si>
  <si>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</si>
  <si>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</si>
  <si>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</si>
  <si>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</si>
  <si>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</si>
  <si>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</si>
  <si>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</si>
  <si>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</si>
  <si>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</si>
  <si>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</si>
  <si>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</si>
  <si>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</si>
  <si>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</si>
  <si>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</si>
  <si>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</si>
  <si>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</si>
  <si>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</si>
  <si>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</si>
  <si>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</si>
  <si>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</si>
  <si>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</si>
  <si>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</si>
  <si>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</si>
  <si>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</si>
  <si>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</si>
  <si>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</si>
  <si>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</si>
  <si>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</si>
  <si>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</si>
  <si>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</si>
  <si>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</si>
  <si>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</si>
  <si>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</si>
  <si>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</si>
  <si>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</si>
  <si>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</si>
  <si>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</si>
  <si>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</si>
  <si>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</si>
  <si>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</si>
  <si>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</si>
  <si>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</si>
  <si>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</si>
  <si>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</si>
  <si>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</si>
  <si>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</si>
  <si>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</si>
  <si>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</si>
  <si>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</si>
  <si>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</si>
  <si>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</si>
  <si>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</si>
  <si>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</si>
  <si>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</si>
  <si>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</si>
  <si>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</si>
  <si>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</si>
  <si>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</si>
  <si>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</si>
  <si>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</si>
  <si>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</si>
  <si>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</si>
  <si>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</si>
  <si>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</si>
  <si>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</si>
  <si>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</si>
  <si>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</si>
  <si>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</si>
  <si>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</si>
  <si>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</si>
  <si>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</si>
  <si>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</si>
  <si>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</si>
  <si>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</si>
  <si>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</si>
  <si>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</si>
  <si>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</si>
  <si>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</si>
  <si>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</si>
  <si>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</si>
  <si>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</si>
  <si>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</si>
  <si>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</si>
  <si>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</si>
  <si>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</si>
  <si>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</si>
  <si>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</si>
  <si>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</si>
  <si>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</si>
  <si>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</si>
  <si>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</si>
  <si>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</si>
  <si>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</si>
  <si>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</si>
  <si>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</si>
  <si>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</si>
  <si>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</si>
  <si>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</si>
  <si>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</si>
  <si>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</si>
  <si>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</si>
  <si>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</si>
  <si>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</si>
  <si>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</si>
  <si>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</si>
  <si>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</si>
  <si>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</si>
  <si>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</si>
  <si>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</si>
  <si>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</si>
  <si>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</si>
  <si>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</si>
  <si>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</si>
  <si>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</si>
  <si>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</si>
  <si>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</si>
  <si>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</si>
  <si>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</si>
  <si>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</si>
  <si>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</si>
  <si>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</si>
  <si>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</si>
  <si>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</si>
  <si>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</si>
  <si>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</si>
  <si>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</si>
  <si>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</si>
  <si>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</si>
  <si>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</si>
  <si>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</si>
  <si>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</si>
  <si>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</si>
  <si>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</si>
  <si>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</si>
  <si>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</si>
  <si>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</si>
  <si>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</si>
  <si>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</si>
  <si>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</si>
  <si>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</si>
  <si>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</si>
  <si>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</si>
  <si>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</si>
  <si>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</si>
  <si>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</si>
  <si>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</si>
  <si>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</si>
  <si>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</si>
  <si>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</si>
  <si>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</si>
  <si>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</si>
  <si>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</si>
  <si>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</si>
  <si>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</si>
  <si>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</si>
  <si>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</si>
  <si>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</si>
  <si>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</si>
  <si>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</si>
  <si>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</si>
  <si>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</si>
  <si>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</si>
  <si>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</si>
  <si>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</si>
  <si>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</si>
  <si>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</si>
  <si>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</si>
  <si>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</si>
  <si>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</si>
  <si>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</si>
  <si>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</si>
  <si>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</si>
  <si>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</si>
  <si>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</si>
  <si>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</si>
  <si>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</si>
  <si>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</si>
  <si>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</si>
  <si>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</si>
  <si>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</si>
  <si>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</si>
  <si>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</si>
  <si>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</si>
  <si>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</si>
  <si>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</si>
  <si>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</si>
  <si>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</si>
  <si>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</si>
  <si>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</si>
  <si>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</si>
  <si>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</si>
  <si>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</si>
  <si>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</si>
  <si>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</si>
  <si>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</si>
  <si>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</si>
  <si>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</si>
  <si>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</si>
  <si>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</si>
  <si>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</si>
  <si>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</si>
  <si>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</si>
  <si>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</si>
  <si>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</si>
  <si>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</si>
  <si>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</si>
  <si>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</si>
  <si>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</si>
  <si>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</si>
  <si>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</si>
  <si>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</si>
  <si>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</si>
  <si>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</si>
  <si>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</si>
  <si>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</si>
  <si>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</si>
  <si>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</si>
  <si>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</si>
  <si>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</si>
  <si>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</si>
  <si>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</si>
  <si>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</si>
  <si>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</si>
  <si>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</si>
  <si>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</si>
  <si>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</si>
  <si>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</si>
  <si>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</si>
  <si>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</si>
  <si>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</si>
  <si>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</si>
  <si>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</si>
  <si>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</si>
  <si>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</si>
  <si>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</si>
  <si>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</si>
  <si>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</si>
  <si>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</si>
  <si>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</si>
  <si>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</si>
  <si>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</si>
  <si>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</si>
  <si>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</si>
  <si>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</si>
  <si>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</si>
  <si>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</si>
  <si>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</si>
  <si>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</si>
  <si>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</si>
  <si>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</si>
  <si>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</si>
  <si>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</si>
  <si>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</si>
  <si>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</si>
  <si>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</si>
  <si>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</si>
  <si>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</si>
  <si>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</si>
  <si>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</si>
  <si>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</si>
  <si>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</si>
  <si>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</si>
  <si>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</si>
  <si>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</si>
  <si>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</si>
  <si>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</si>
  <si>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</si>
  <si>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</si>
  <si>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</si>
  <si>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</si>
  <si>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</si>
  <si>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</si>
  <si>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</si>
  <si>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</si>
  <si>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</si>
  <si>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</si>
  <si>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</si>
  <si>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</si>
  <si>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</si>
  <si>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</si>
  <si>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</si>
  <si>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</si>
  <si>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</si>
  <si>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</si>
  <si>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</si>
  <si>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</si>
  <si>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</si>
  <si>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</si>
  <si>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</si>
  <si>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</si>
  <si>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</si>
  <si>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</si>
  <si>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</si>
  <si>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</si>
  <si>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</si>
  <si>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</si>
  <si>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</si>
  <si>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</si>
  <si>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</si>
  <si>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</si>
  <si>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</si>
  <si>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</si>
  <si>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</si>
  <si>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</si>
  <si>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</si>
  <si>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</si>
  <si>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</si>
  <si>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</si>
  <si>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</si>
  <si>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</si>
  <si>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</si>
  <si>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</si>
  <si>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</si>
  <si>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</si>
  <si>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</si>
  <si>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</si>
  <si>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</si>
  <si>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</si>
  <si>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</si>
  <si>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</si>
  <si>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</si>
  <si>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</si>
  <si>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</si>
  <si>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</si>
  <si>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</si>
  <si>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</si>
  <si>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</si>
  <si>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</si>
  <si>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</si>
  <si>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</si>
  <si>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</si>
  <si>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</si>
  <si>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</si>
  <si>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</si>
  <si>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</si>
  <si>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</si>
  <si>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</si>
  <si>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</si>
  <si>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</si>
  <si>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</si>
  <si>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</si>
  <si>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</si>
  <si>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</si>
  <si>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</si>
  <si>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</si>
  <si>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</si>
  <si>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</si>
  <si>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</si>
  <si>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</si>
  <si>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</si>
  <si>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</si>
  <si>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</si>
  <si>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</si>
  <si>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</si>
  <si>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</si>
  <si>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</si>
  <si>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</si>
  <si>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</si>
  <si>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</si>
  <si>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</si>
  <si>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</si>
  <si>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</si>
  <si>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</si>
  <si>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</si>
  <si>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</si>
  <si>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</si>
  <si>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</si>
  <si>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</si>
  <si>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</si>
  <si>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</si>
  <si>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</si>
  <si>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</si>
  <si>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</si>
  <si>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</si>
  <si>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</si>
  <si>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</si>
  <si>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</si>
  <si>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</si>
  <si>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</si>
  <si>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</si>
  <si>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</si>
  <si>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</si>
  <si>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</si>
  <si>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</si>
  <si>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</si>
  <si>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</si>
  <si>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</si>
  <si>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</si>
  <si>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</si>
  <si>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</si>
  <si>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</si>
  <si>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</si>
  <si>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</si>
  <si>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</si>
  <si>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</si>
  <si>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</si>
  <si>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</si>
  <si>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</si>
  <si>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</si>
  <si>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</si>
  <si>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</si>
  <si>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</si>
  <si>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</si>
  <si>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</si>
  <si>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</si>
  <si>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</si>
  <si>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</si>
  <si>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</si>
  <si>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</si>
  <si>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</si>
  <si>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</si>
  <si>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</si>
  <si>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</si>
  <si>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</si>
  <si>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</si>
  <si>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</si>
  <si>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</si>
  <si>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</si>
  <si>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</si>
  <si>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</si>
  <si>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</si>
  <si>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</si>
  <si>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</si>
  <si>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</si>
  <si>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</si>
  <si>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</si>
  <si>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</si>
  <si>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</si>
  <si>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</si>
  <si>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</si>
  <si>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</si>
  <si>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</si>
  <si>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</si>
  <si>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</si>
  <si>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</si>
  <si>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</si>
  <si>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</si>
  <si>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</si>
  <si>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</si>
  <si>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</si>
  <si>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</si>
  <si>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</si>
  <si>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</si>
  <si>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</si>
  <si>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</si>
  <si>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</si>
  <si>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</si>
  <si>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</si>
  <si>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</si>
  <si>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</si>
  <si>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</si>
  <si>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</si>
  <si>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</si>
  <si>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</si>
  <si>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</si>
  <si>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</si>
  <si>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</si>
  <si>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</si>
  <si>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</si>
  <si>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</si>
  <si>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</si>
  <si>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</si>
  <si>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</si>
  <si>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</si>
  <si>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</si>
  <si>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</si>
  <si>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</si>
  <si>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</si>
  <si>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</si>
  <si>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</si>
  <si>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</si>
  <si>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</si>
  <si>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</si>
  <si>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</si>
  <si>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</si>
  <si>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</si>
  <si>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</si>
  <si>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</si>
  <si>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</si>
  <si>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</si>
  <si>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</si>
  <si>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</si>
  <si>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</si>
  <si>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</si>
  <si>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</si>
  <si>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</si>
  <si>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</si>
  <si>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</si>
  <si>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</si>
  <si>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</si>
  <si>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</si>
  <si>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</si>
  <si>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</si>
  <si>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</si>
  <si>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</si>
  <si>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</si>
  <si>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</si>
  <si>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</si>
  <si>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</si>
  <si>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</si>
  <si>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</si>
  <si>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</si>
  <si>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</si>
  <si>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</si>
  <si>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</si>
  <si>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</si>
  <si>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</si>
  <si>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</si>
  <si>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</si>
  <si>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</si>
  <si>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</si>
  <si>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</si>
  <si>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</si>
  <si>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</si>
  <si>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</si>
  <si>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</si>
  <si>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</si>
  <si>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</si>
  <si>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</si>
  <si>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</si>
  <si>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</si>
  <si>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</si>
  <si>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</si>
  <si>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</si>
  <si>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</si>
  <si>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</si>
  <si>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</si>
  <si>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</si>
  <si>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</si>
  <si>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</si>
  <si>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</si>
  <si>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</si>
  <si>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</si>
  <si>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</si>
  <si>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</si>
  <si>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</si>
  <si>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</si>
  <si>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</si>
  <si>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</si>
  <si>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</si>
  <si>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</si>
  <si>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</si>
  <si>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</si>
  <si>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</si>
  <si>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</si>
  <si>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</si>
  <si>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</si>
  <si>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</si>
  <si>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</si>
  <si>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</si>
  <si>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</si>
  <si>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</si>
  <si>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</si>
  <si>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</si>
  <si>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</si>
  <si>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</si>
  <si>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</si>
  <si>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</si>
  <si>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</si>
  <si>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</si>
  <si>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</si>
  <si>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</si>
  <si>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</si>
  <si>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</si>
  <si>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</si>
  <si>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</si>
  <si>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</si>
  <si>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</si>
  <si>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</si>
  <si>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</si>
  <si>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</si>
  <si>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</si>
  <si>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</si>
  <si>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</si>
  <si>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</si>
  <si>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</si>
  <si>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</si>
  <si>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</si>
  <si>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</si>
  <si>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</si>
  <si>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</si>
  <si>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</si>
  <si>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</si>
  <si>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</si>
  <si>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</si>
  <si>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</si>
  <si>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</si>
  <si>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</si>
  <si>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</si>
  <si>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</si>
  <si>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</si>
  <si>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</si>
  <si>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</si>
  <si>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</si>
  <si>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</si>
  <si>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</si>
  <si>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</si>
  <si>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</si>
  <si>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</si>
  <si>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</si>
  <si>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</si>
  <si>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</si>
  <si>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</si>
  <si>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</si>
  <si>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</si>
  <si>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</si>
  <si>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</si>
  <si>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</si>
  <si>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</si>
  <si>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</si>
  <si>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</si>
  <si>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</si>
  <si>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</si>
  <si>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</si>
  <si>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</si>
  <si>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</si>
  <si>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</si>
  <si>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</si>
  <si>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</si>
  <si>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</si>
  <si>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</si>
  <si>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</si>
  <si>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</si>
  <si>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</si>
  <si>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</si>
  <si>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</si>
  <si>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</si>
  <si>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</si>
  <si>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</si>
  <si>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</si>
  <si>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</si>
  <si>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</si>
  <si>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</si>
  <si>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</si>
  <si>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</si>
  <si>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</si>
  <si>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</si>
  <si>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</si>
  <si>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</si>
  <si>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</si>
  <si>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</si>
  <si>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</si>
  <si>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</si>
  <si>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</si>
  <si>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</si>
  <si>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</si>
  <si>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</si>
  <si>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</si>
  <si>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</si>
  <si>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</si>
  <si>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</si>
  <si>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</si>
  <si>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</si>
  <si>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</si>
  <si>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</si>
  <si>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</si>
  <si>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</si>
  <si>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</si>
  <si>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</si>
  <si>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</si>
  <si>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</si>
  <si>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</si>
  <si>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</si>
  <si>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</si>
  <si>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</si>
  <si>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</si>
  <si>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</si>
  <si>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</si>
  <si>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</si>
  <si>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</si>
  <si>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</si>
  <si>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</si>
  <si>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</si>
  <si>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</si>
  <si>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</si>
  <si>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</si>
  <si>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</si>
  <si>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</si>
  <si>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</si>
  <si>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</si>
  <si>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</si>
  <si>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</si>
  <si>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</si>
  <si>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</si>
  <si>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</si>
  <si>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</si>
  <si>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</si>
  <si>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</si>
  <si>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</si>
  <si>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</si>
  <si>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</si>
  <si>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</si>
  <si>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</si>
  <si>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</si>
  <si>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</si>
  <si>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</si>
  <si>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</si>
  <si>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</si>
  <si>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</si>
  <si>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</si>
  <si>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</si>
  <si>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</si>
  <si>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</si>
  <si>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</si>
  <si>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</si>
  <si>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</si>
  <si>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</si>
  <si>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</si>
  <si>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</si>
  <si>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</si>
  <si>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</si>
  <si>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</si>
  <si>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</si>
  <si>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</si>
  <si>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</si>
  <si>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</si>
  <si>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</si>
  <si>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</si>
  <si>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</si>
  <si>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</si>
  <si>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</si>
  <si>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</si>
  <si>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</si>
  <si>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</si>
  <si>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</si>
  <si>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</si>
  <si>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</si>
  <si>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</si>
  <si>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</si>
  <si>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</si>
  <si>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</si>
  <si>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</si>
  <si>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</si>
  <si>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</si>
  <si>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</si>
  <si>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</si>
  <si>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</si>
  <si>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</si>
  <si>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</si>
  <si>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</si>
  <si>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</si>
  <si>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</si>
  <si>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</si>
  <si>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</si>
  <si>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</si>
  <si>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</si>
  <si>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</si>
  <si>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</si>
  <si>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</si>
  <si>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</si>
  <si>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</si>
  <si>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</si>
  <si>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</si>
  <si>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</si>
  <si>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</si>
  <si>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</si>
  <si>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</si>
  <si>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</si>
  <si>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</si>
  <si>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</si>
  <si>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</si>
  <si>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</si>
  <si>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</si>
  <si>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</si>
  <si>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</si>
  <si>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</si>
  <si>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</si>
  <si>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</si>
  <si>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</si>
  <si>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</si>
  <si>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</si>
  <si>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</si>
  <si>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</si>
  <si>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</si>
  <si>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</si>
  <si>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</si>
  <si>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</si>
  <si>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</si>
  <si>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</si>
  <si>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</si>
  <si>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</si>
  <si>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</si>
  <si>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</si>
  <si>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</si>
  <si>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</si>
  <si>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</si>
  <si>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</si>
  <si>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</si>
  <si>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</si>
  <si>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</si>
  <si>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</si>
  <si>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</si>
  <si>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</si>
  <si>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</si>
  <si>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</si>
  <si>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</si>
  <si>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</si>
  <si>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</si>
  <si>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</si>
  <si>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</si>
  <si>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</si>
  <si>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</si>
  <si>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</si>
  <si>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</si>
  <si>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</si>
  <si>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</si>
  <si>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</si>
  <si>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</si>
  <si>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</si>
  <si>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</si>
  <si>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</si>
  <si>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</si>
  <si>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</si>
  <si>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</si>
  <si>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</si>
  <si>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</si>
  <si>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</si>
  <si>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</si>
  <si>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</si>
  <si>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</si>
  <si>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</si>
  <si>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</si>
  <si>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</si>
  <si>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</si>
  <si>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</si>
  <si>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</si>
  <si>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</si>
  <si>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</si>
  <si>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</si>
  <si>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</si>
  <si>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</si>
  <si>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</si>
  <si>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</si>
  <si>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</si>
  <si>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</si>
  <si>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</si>
  <si>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</si>
  <si>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</si>
  <si>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</si>
  <si>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</si>
  <si>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</si>
  <si>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</si>
  <si>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</si>
  <si>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</si>
  <si>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</si>
  <si>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</si>
  <si>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</si>
  <si>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</si>
  <si>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</si>
  <si>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</si>
  <si>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</si>
  <si>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</si>
  <si>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</si>
  <si>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</si>
  <si>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</si>
  <si>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</si>
  <si>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</si>
  <si>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</si>
  <si>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</si>
  <si>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</si>
  <si>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</si>
  <si>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</si>
  <si>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</si>
  <si>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</si>
  <si>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</si>
  <si>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</si>
  <si>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</si>
  <si>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</si>
  <si>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</si>
  <si>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</si>
  <si>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</si>
  <si>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</si>
  <si>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</si>
  <si>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</si>
  <si>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</si>
  <si>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</si>
  <si>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</si>
  <si>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</si>
  <si>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</si>
  <si>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</si>
  <si>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</si>
  <si>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</si>
  <si>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</si>
  <si>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</si>
  <si>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</si>
  <si>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</si>
  <si>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</si>
  <si>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</si>
  <si>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</si>
  <si>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</si>
  <si>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</si>
  <si>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</si>
  <si>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</si>
  <si>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</si>
  <si>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</si>
  <si>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</si>
  <si>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</si>
  <si>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</si>
  <si>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</si>
  <si>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</si>
  <si>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</si>
  <si>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</si>
  <si>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</si>
  <si>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</si>
  <si>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</si>
  <si>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</si>
  <si>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</si>
  <si>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</si>
  <si>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</si>
  <si>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</si>
  <si>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</si>
  <si>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</si>
  <si>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</si>
  <si>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</si>
  <si>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</si>
  <si>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</si>
  <si>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</si>
  <si>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</si>
  <si>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</si>
  <si>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</si>
  <si>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</si>
  <si>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</si>
  <si>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</si>
  <si>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</si>
  <si>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</si>
  <si>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</si>
  <si>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</si>
  <si>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</si>
  <si>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</si>
  <si>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</si>
  <si>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</si>
  <si>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</si>
  <si>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</si>
  <si>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</si>
  <si>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</si>
  <si>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</si>
  <si>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</si>
  <si>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</si>
  <si>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</si>
  <si>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</si>
  <si>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</si>
  <si>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</si>
  <si>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</si>
  <si>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</si>
  <si>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</si>
  <si>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</si>
  <si>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</si>
  <si>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</si>
  <si>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</si>
  <si>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</si>
  <si>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</si>
  <si>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</si>
  <si>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</si>
  <si>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</si>
  <si>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</si>
  <si>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</si>
  <si>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</si>
  <si>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</si>
  <si>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</si>
  <si>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</si>
  <si>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</si>
  <si>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</si>
  <si>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</si>
  <si>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</si>
  <si>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</si>
  <si>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</si>
  <si>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</si>
  <si>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</si>
  <si>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</si>
  <si>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</si>
  <si>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</si>
  <si>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</si>
  <si>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</si>
  <si>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</si>
  <si>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</si>
  <si>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</si>
  <si>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</si>
  <si>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</si>
  <si>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</si>
  <si>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</si>
  <si>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</si>
  <si>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</si>
  <si>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</si>
  <si>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</si>
  <si>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</si>
  <si>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</si>
  <si>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</si>
  <si>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</si>
  <si>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</si>
  <si>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</si>
  <si>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</si>
  <si>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</si>
  <si>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</si>
  <si>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</si>
  <si>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</si>
  <si>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</si>
  <si>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</si>
  <si>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</si>
  <si>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</si>
  <si>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</si>
  <si>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</si>
  <si>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</si>
  <si>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</si>
  <si>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</si>
  <si>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</si>
  <si>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</si>
  <si>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</si>
  <si>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</si>
  <si>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</si>
  <si>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</si>
  <si>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</si>
  <si>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</si>
  <si>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</si>
  <si>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</si>
  <si>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</si>
  <si>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</si>
  <si>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</si>
  <si>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</si>
  <si>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</si>
  <si>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</si>
  <si>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</si>
  <si>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</si>
  <si>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</si>
  <si>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</si>
  <si>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</si>
  <si>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</si>
  <si>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</si>
  <si>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</si>
  <si>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</si>
  <si>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</si>
  <si>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</si>
  <si>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</si>
  <si>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</si>
  <si>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</si>
  <si>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</si>
  <si>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</si>
  <si>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</si>
  <si>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</si>
  <si>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</si>
  <si>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</si>
  <si>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</si>
  <si>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</si>
  <si>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</si>
  <si>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</si>
  <si>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</si>
  <si>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</si>
  <si>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</si>
  <si>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</si>
  <si>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</si>
  <si>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</si>
  <si>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</si>
  <si>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</si>
  <si>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</si>
  <si>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</si>
  <si>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</si>
  <si>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</si>
  <si>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</si>
  <si>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</si>
  <si>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</si>
  <si>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</si>
  <si>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</si>
  <si>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</si>
  <si>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</si>
  <si>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</si>
  <si>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</si>
  <si>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</si>
  <si>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</si>
  <si>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</si>
  <si>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</si>
  <si>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</si>
  <si>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</si>
  <si>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</si>
  <si>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</si>
  <si>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</si>
  <si>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</si>
  <si>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</si>
  <si>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</si>
  <si>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</si>
  <si>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</si>
  <si>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</si>
  <si>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</si>
  <si>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</si>
  <si>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</si>
  <si>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</si>
  <si>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</si>
  <si>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</si>
  <si>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</si>
  <si>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</si>
  <si>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</si>
  <si>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</si>
  <si>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</si>
  <si>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</si>
  <si>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</si>
  <si>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</si>
  <si>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</si>
  <si>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</si>
  <si>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</si>
  <si>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</si>
  <si>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</si>
  <si>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</si>
  <si>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</si>
  <si>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</si>
  <si>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</si>
  <si>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</si>
  <si>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</si>
  <si>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</si>
  <si>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</si>
  <si>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</si>
  <si>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</si>
  <si>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</si>
  <si>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</si>
  <si>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</si>
  <si>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</si>
  <si>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</si>
  <si>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</si>
  <si>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</si>
  <si>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</si>
  <si>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</si>
  <si>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</si>
  <si>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</si>
  <si>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</si>
  <si>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</si>
  <si>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</si>
  <si>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</si>
  <si>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</si>
  <si>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</si>
  <si>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</si>
  <si>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</si>
  <si>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</si>
  <si>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</si>
  <si>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</si>
  <si>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</si>
  <si>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</si>
  <si>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</si>
  <si>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</si>
  <si>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</si>
  <si>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</si>
  <si>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</si>
  <si>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</si>
  <si>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</si>
  <si>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</si>
  <si>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</si>
  <si>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</si>
  <si>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</si>
  <si>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</si>
  <si>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</si>
  <si>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</si>
  <si>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</si>
  <si>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</si>
  <si>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</si>
  <si>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</si>
  <si>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</si>
  <si>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</si>
  <si>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</si>
  <si>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</si>
  <si>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</si>
  <si>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</si>
  <si>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</si>
  <si>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</si>
  <si>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</si>
  <si>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</si>
  <si>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</si>
  <si>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</si>
  <si>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</si>
  <si>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</si>
  <si>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</si>
  <si>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</si>
  <si>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</si>
  <si>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</si>
  <si>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</si>
  <si>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</si>
  <si>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</si>
  <si>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</si>
  <si>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</si>
  <si>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</si>
  <si>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</si>
  <si>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</si>
  <si>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</si>
  <si>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</si>
  <si>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</si>
  <si>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</si>
  <si>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</si>
  <si>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</si>
  <si>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</si>
  <si>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</si>
  <si>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</si>
  <si>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</si>
  <si>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</si>
  <si>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</si>
  <si>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</si>
  <si>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</si>
  <si>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</si>
  <si>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</si>
  <si>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</si>
  <si>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</si>
  <si>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</si>
  <si>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</si>
  <si>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</si>
  <si>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</si>
  <si>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</si>
  <si>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</si>
  <si>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</si>
  <si>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</si>
  <si>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</si>
  <si>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</si>
  <si>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</si>
  <si>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</si>
  <si>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</si>
  <si>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</si>
  <si>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</si>
  <si>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</si>
  <si>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</si>
  <si>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</si>
  <si>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</si>
  <si>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</si>
  <si>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</si>
  <si>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</si>
  <si>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</si>
  <si>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</si>
  <si>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</si>
  <si>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</si>
  <si>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</si>
  <si>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</si>
  <si>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</si>
  <si>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</si>
  <si>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</si>
  <si>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</si>
  <si>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</si>
  <si>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</si>
  <si>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</si>
  <si>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</si>
  <si>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</si>
  <si>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</si>
  <si>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</si>
  <si>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</si>
  <si>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</si>
  <si>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</si>
  <si>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</si>
  <si>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</si>
  <si>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</si>
  <si>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</si>
  <si>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</si>
  <si>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</si>
  <si>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</si>
  <si>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</si>
  <si>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</si>
  <si>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</si>
  <si>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</si>
  <si>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</si>
  <si>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</si>
  <si>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</si>
  <si>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</si>
  <si>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</si>
  <si>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</si>
  <si>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</si>
  <si>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</si>
  <si>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</si>
  <si>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</si>
  <si>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</si>
  <si>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</si>
  <si>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</si>
  <si>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</si>
  <si>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</si>
  <si>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</si>
  <si>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</si>
  <si>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</si>
  <si>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</si>
  <si>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</si>
  <si>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</si>
  <si>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</si>
  <si>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</si>
  <si>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</si>
  <si>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</si>
  <si>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</si>
  <si>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</si>
  <si>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</si>
  <si>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</si>
  <si>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</si>
  <si>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</si>
  <si>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</si>
  <si>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</si>
  <si>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</si>
  <si>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</si>
  <si>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</si>
  <si>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</si>
  <si>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</si>
  <si>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</si>
  <si>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</si>
  <si>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</si>
  <si>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</si>
  <si>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</si>
  <si>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</si>
  <si>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</si>
  <si>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</si>
  <si>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</si>
  <si>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</si>
  <si>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</si>
  <si>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</si>
  <si>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</si>
  <si>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</si>
  <si>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</si>
  <si>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</si>
  <si>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</si>
  <si>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</si>
  <si>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</si>
  <si>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</si>
  <si>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</si>
  <si>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</si>
  <si>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</si>
  <si>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</si>
  <si>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</si>
  <si>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</si>
  <si>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</si>
  <si>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</si>
  <si>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</si>
  <si>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</si>
  <si>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</si>
  <si>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</si>
  <si>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</si>
  <si>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</si>
  <si>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</si>
  <si>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</si>
  <si>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</si>
  <si>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</si>
  <si>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</si>
  <si>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</si>
  <si>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</si>
  <si>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</si>
  <si>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</si>
  <si>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</si>
  <si>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</si>
  <si>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</si>
  <si>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</si>
  <si>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</si>
  <si>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</si>
  <si>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</si>
  <si>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</si>
  <si>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</si>
  <si>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</si>
  <si>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</si>
  <si>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</si>
  <si>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</si>
  <si>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</si>
  <si>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</si>
  <si>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</si>
  <si>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</si>
  <si>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</si>
  <si>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</si>
  <si>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</si>
  <si>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</si>
  <si>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</si>
  <si>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</si>
  <si>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</si>
  <si>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</si>
  <si>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</si>
  <si>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</si>
  <si>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</si>
  <si>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</si>
  <si>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</si>
  <si>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</si>
  <si>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</si>
  <si>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</si>
  <si>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</si>
  <si>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</si>
  <si>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</si>
  <si>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</si>
  <si>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</si>
  <si>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</si>
  <si>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</si>
  <si>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</si>
  <si>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</si>
  <si>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</si>
  <si>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</si>
  <si>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</si>
  <si>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</si>
  <si>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</si>
  <si>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</si>
  <si>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</si>
  <si>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</si>
  <si>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</si>
  <si>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</si>
  <si>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</si>
  <si>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</si>
  <si>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</si>
  <si>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</si>
  <si>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</si>
  <si>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</si>
  <si>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</si>
  <si>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</si>
  <si>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</si>
  <si>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</si>
  <si>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</si>
  <si>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</si>
  <si>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</si>
  <si>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</si>
  <si>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</si>
  <si>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</si>
  <si>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</si>
  <si>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</si>
  <si>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</si>
  <si>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</si>
  <si>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</si>
  <si>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</si>
  <si>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</si>
  <si>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</si>
  <si>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</si>
  <si>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</si>
  <si>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</si>
  <si>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</si>
  <si>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</si>
  <si>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</si>
  <si>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</si>
  <si>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</si>
  <si>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</si>
  <si>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</si>
  <si>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</si>
  <si>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</si>
  <si>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</si>
  <si>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</si>
  <si>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</si>
  <si>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</si>
  <si>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</si>
  <si>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</si>
  <si>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</si>
  <si>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</si>
  <si>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</si>
  <si>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</si>
  <si>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</si>
  <si>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</si>
  <si>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</si>
  <si>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</si>
  <si>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</si>
  <si>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</si>
  <si>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</si>
  <si>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</si>
  <si>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</si>
  <si>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</si>
  <si>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</si>
  <si>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</si>
  <si>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</si>
  <si>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</si>
  <si>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</si>
  <si>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</si>
  <si>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</si>
  <si>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</si>
  <si>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</si>
  <si>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</si>
  <si>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</si>
  <si>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</si>
  <si>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</si>
  <si>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</si>
  <si>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</si>
  <si>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</si>
  <si>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</si>
  <si>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</si>
  <si>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</si>
  <si>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</si>
  <si>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</si>
  <si>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</si>
  <si>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</si>
  <si>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</si>
  <si>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</si>
  <si>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</si>
  <si>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</si>
  <si>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</si>
  <si>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</si>
  <si>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</si>
  <si>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</si>
  <si>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</si>
  <si>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</si>
  <si>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</si>
  <si>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</si>
  <si>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</si>
  <si>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</si>
  <si>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</si>
  <si>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</si>
  <si>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</si>
  <si>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</si>
  <si>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</si>
  <si>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</si>
  <si>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</si>
  <si>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</si>
  <si>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</si>
  <si>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</si>
  <si>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</si>
  <si>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</si>
  <si>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</si>
  <si>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</si>
  <si>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</si>
  <si>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</si>
  <si>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</si>
  <si>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</si>
  <si>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</si>
  <si>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</si>
  <si>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</si>
  <si>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</si>
  <si>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</si>
  <si>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</si>
  <si>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</si>
  <si>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</si>
  <si>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</si>
  <si>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</si>
  <si>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</si>
  <si>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</si>
  <si>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</si>
  <si>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</si>
  <si>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</si>
  <si>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</si>
  <si>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</si>
  <si>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</si>
  <si>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</si>
  <si>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</si>
  <si>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</si>
  <si>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</si>
  <si>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</si>
  <si>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</si>
  <si>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</si>
  <si>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</si>
  <si>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</si>
  <si>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</si>
  <si>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</si>
  <si>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</si>
  <si>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</si>
  <si>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</si>
  <si>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</si>
  <si>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</si>
  <si>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</si>
  <si>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</si>
  <si>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</si>
  <si>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</si>
  <si>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</si>
  <si>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</si>
  <si>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</si>
  <si>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</si>
  <si>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</si>
  <si>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</si>
  <si>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</si>
  <si>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</si>
  <si>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</si>
  <si>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</si>
  <si>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</si>
  <si>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</si>
  <si>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</si>
  <si>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</si>
  <si>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</si>
  <si>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</si>
  <si>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</si>
  <si>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</si>
  <si>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</si>
  <si>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</si>
  <si>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</si>
  <si>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</si>
  <si>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</si>
  <si>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</si>
  <si>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</si>
  <si>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</si>
  <si>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</si>
  <si>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</si>
  <si>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</si>
  <si>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</si>
  <si>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</si>
  <si>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</si>
  <si>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</si>
  <si>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</si>
  <si>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</si>
  <si>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</si>
  <si>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</si>
  <si>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</si>
  <si>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</si>
  <si>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</si>
  <si>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</si>
  <si>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</si>
  <si>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</si>
  <si>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</si>
  <si>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</si>
  <si>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</si>
  <si>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</si>
  <si>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</si>
  <si>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</si>
  <si>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</si>
  <si>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</si>
  <si>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</si>
  <si>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</si>
  <si>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</si>
  <si>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</si>
  <si>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</si>
  <si>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</si>
  <si>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</si>
  <si>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</si>
  <si>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</si>
  <si>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</si>
  <si>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</si>
  <si>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</si>
  <si>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</si>
  <si>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</si>
  <si>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</si>
  <si>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</si>
  <si>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</si>
  <si>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</si>
  <si>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</si>
  <si>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</si>
  <si>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</si>
  <si>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</si>
  <si>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</si>
  <si>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</si>
  <si>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</si>
  <si>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</si>
  <si>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</si>
  <si>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</si>
  <si>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</si>
  <si>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</si>
  <si>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</si>
  <si>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</si>
  <si>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</si>
  <si>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</si>
  <si>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</si>
  <si>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</si>
  <si>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</si>
  <si>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</si>
  <si>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</si>
  <si>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</si>
  <si>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</si>
  <si>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</si>
  <si>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</si>
  <si>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</si>
  <si>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</si>
  <si>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</si>
  <si>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</si>
  <si>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</si>
  <si>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</si>
  <si>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</si>
  <si>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</si>
  <si>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</si>
  <si>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</si>
  <si>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</si>
  <si>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</si>
  <si>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</si>
  <si>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</si>
  <si>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</si>
  <si>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</si>
  <si>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</si>
  <si>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</si>
  <si>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</si>
  <si>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</si>
  <si>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</si>
  <si>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</si>
  <si>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</si>
  <si>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</si>
  <si>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</si>
  <si>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</si>
  <si>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</si>
  <si>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</si>
  <si>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</si>
  <si>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</si>
  <si>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</si>
  <si>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</si>
  <si>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</si>
  <si>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</si>
  <si>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</si>
  <si>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</si>
  <si>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</si>
  <si>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</si>
  <si>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</si>
  <si>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</si>
  <si>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</si>
  <si>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</si>
  <si>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</si>
  <si>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</si>
  <si>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</si>
  <si>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</si>
  <si>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</si>
  <si>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</si>
  <si>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</si>
  <si>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</si>
  <si>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</si>
  <si>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</si>
  <si>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</si>
  <si>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</si>
  <si>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</si>
  <si>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</si>
  <si>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</si>
  <si>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</si>
  <si>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</si>
  <si>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</si>
  <si>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</si>
  <si>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</si>
  <si>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</si>
  <si>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</si>
  <si>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</si>
  <si>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</si>
  <si>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</si>
  <si>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</si>
  <si>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</si>
  <si>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</si>
  <si>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</si>
  <si>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</si>
  <si>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</si>
  <si>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</si>
  <si>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</si>
  <si>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</si>
  <si>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</si>
  <si>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</si>
  <si>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</si>
  <si>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</si>
  <si>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</si>
  <si>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</si>
  <si>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</si>
  <si>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</si>
  <si>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</si>
  <si>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</si>
  <si>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</si>
  <si>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</si>
  <si>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</si>
  <si>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</si>
  <si>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</si>
  <si>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</si>
  <si>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</si>
  <si>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</si>
  <si>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</si>
  <si>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</si>
  <si>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</si>
  <si>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</si>
  <si>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</si>
  <si>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</si>
  <si>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</si>
  <si>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</si>
  <si>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</si>
  <si>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</si>
  <si>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</si>
  <si>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</si>
  <si>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</si>
  <si>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</si>
  <si>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</si>
  <si>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</si>
  <si>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</si>
  <si>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</si>
  <si>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</si>
  <si>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</si>
  <si>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</si>
  <si>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</si>
  <si>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</si>
  <si>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</si>
  <si>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</si>
  <si>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</si>
  <si>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</si>
  <si>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</si>
  <si>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</si>
  <si>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</si>
  <si>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</si>
  <si>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</si>
  <si>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</si>
  <si>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</si>
  <si>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</si>
  <si>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</si>
  <si>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</si>
  <si>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</si>
  <si>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</si>
  <si>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</si>
  <si>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</si>
  <si>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</si>
  <si>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</si>
  <si>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</si>
  <si>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</si>
  <si>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</si>
  <si>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</si>
  <si>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</si>
  <si>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</si>
  <si>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</si>
  <si>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</si>
  <si>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</si>
  <si>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</si>
  <si>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</si>
  <si>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</si>
  <si>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</si>
  <si>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</si>
  <si>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</si>
  <si>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</si>
  <si>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</si>
  <si>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</si>
  <si>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</si>
  <si>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</si>
  <si>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</si>
  <si>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</si>
  <si>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</si>
  <si>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</si>
  <si>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</si>
  <si>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</si>
  <si>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</si>
  <si>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</si>
  <si>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</si>
  <si>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</si>
  <si>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</si>
  <si>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</si>
  <si>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</si>
  <si>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</si>
  <si>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</si>
  <si>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</si>
  <si>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</si>
  <si>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</si>
  <si>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</si>
  <si>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</si>
  <si>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</si>
  <si>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</si>
  <si>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</si>
  <si>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</si>
  <si>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</si>
  <si>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</si>
  <si>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</si>
  <si>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</si>
  <si>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</si>
  <si>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</si>
  <si>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</si>
  <si>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</si>
  <si>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</si>
  <si>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</si>
  <si>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</si>
  <si>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</si>
  <si>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</si>
  <si>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</si>
  <si>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</si>
  <si>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</si>
  <si>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</si>
  <si>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</si>
  <si>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</si>
  <si>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</si>
  <si>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</si>
  <si>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</si>
  <si>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</si>
  <si>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</si>
  <si>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</si>
  <si>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</si>
  <si>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</si>
  <si>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</si>
  <si>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</si>
  <si>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</si>
  <si>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</si>
  <si>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</si>
  <si>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</si>
  <si>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</si>
  <si>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</si>
  <si>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</si>
  <si>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</si>
  <si>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</si>
  <si>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</si>
  <si>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</si>
  <si>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</si>
  <si>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</si>
  <si>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</si>
  <si>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</si>
  <si>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</si>
  <si>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</si>
  <si>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</si>
  <si>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</si>
  <si>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</si>
  <si>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</si>
  <si>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</si>
  <si>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</si>
  <si>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</si>
  <si>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</si>
  <si>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</si>
  <si>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</si>
  <si>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</si>
  <si>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</si>
  <si>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</si>
  <si>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</si>
  <si>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</si>
  <si>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</si>
  <si>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</si>
  <si>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</si>
  <si>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</si>
  <si>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</si>
  <si>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</si>
  <si>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</si>
  <si>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</si>
  <si>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</si>
  <si>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</si>
  <si>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</si>
  <si>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</si>
  <si>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</si>
  <si>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</si>
  <si>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</si>
  <si>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</si>
  <si>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</si>
  <si>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</si>
  <si>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</si>
  <si>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</si>
  <si>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</si>
  <si>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</si>
  <si>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</si>
  <si>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</si>
  <si>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</si>
  <si>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</si>
  <si>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</si>
  <si>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</si>
  <si>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</si>
  <si>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</si>
  <si>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</si>
  <si>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</si>
  <si>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</si>
  <si>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</si>
  <si>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</si>
  <si>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</si>
  <si>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</si>
  <si>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</si>
  <si>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</si>
  <si>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</si>
  <si>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</si>
  <si>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</si>
  <si>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</si>
  <si>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</si>
  <si>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</si>
  <si>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</si>
  <si>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</si>
  <si>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</si>
  <si>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</si>
  <si>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</si>
  <si>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</si>
  <si>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</si>
  <si>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</si>
  <si>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</si>
  <si>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</si>
  <si>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</si>
  <si>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</si>
  <si>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</si>
  <si>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</si>
  <si>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</si>
  <si>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</si>
  <si>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</si>
  <si>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</si>
  <si>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</si>
  <si>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</si>
  <si>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</si>
  <si>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</si>
  <si>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</si>
  <si>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</si>
  <si>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</si>
  <si>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</si>
  <si>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</si>
  <si>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</si>
  <si>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</si>
  <si>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</si>
  <si>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</si>
  <si>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</si>
  <si>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</si>
  <si>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</si>
  <si>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</si>
  <si>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</si>
  <si>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</si>
  <si>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</si>
  <si>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</si>
  <si>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</si>
  <si>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</si>
  <si>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</si>
  <si>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</si>
  <si>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</si>
  <si>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</si>
  <si>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</si>
  <si>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</si>
  <si>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</si>
  <si>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</si>
  <si>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</si>
  <si>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</si>
  <si>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</si>
  <si>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</si>
  <si>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</si>
  <si>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</si>
  <si>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</si>
  <si>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</si>
  <si>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</si>
  <si>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</si>
  <si>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</si>
  <si>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</si>
  <si>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</si>
  <si>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</si>
  <si>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</si>
  <si>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</si>
  <si>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</si>
  <si>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</si>
  <si>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</si>
  <si>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</si>
  <si>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</si>
  <si>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</si>
  <si>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</si>
  <si>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</si>
  <si>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</si>
  <si>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</si>
  <si>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</si>
  <si>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</si>
  <si>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</si>
  <si>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</si>
  <si>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</si>
  <si>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</si>
  <si>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</si>
  <si>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</si>
  <si>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</si>
  <si>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</si>
  <si>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</si>
  <si>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</si>
  <si>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</si>
  <si>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</si>
  <si>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</si>
  <si>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</si>
  <si>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</si>
  <si>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</si>
  <si>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</si>
  <si>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</si>
  <si>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</si>
  <si>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</si>
  <si>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</si>
  <si>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</si>
  <si>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</si>
  <si>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</si>
  <si>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</si>
  <si>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</si>
  <si>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</si>
  <si>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</si>
  <si>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</si>
  <si>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</si>
  <si>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</si>
  <si>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</si>
  <si>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</si>
  <si>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</si>
  <si>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</si>
  <si>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</si>
  <si>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</si>
  <si>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</si>
  <si>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</si>
  <si>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</si>
  <si>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</si>
  <si>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</si>
  <si>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</si>
  <si>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</si>
  <si>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</si>
  <si>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</si>
  <si>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</si>
  <si>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</si>
  <si>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</si>
  <si>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</si>
  <si>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</si>
  <si>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</si>
  <si>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</si>
  <si>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</si>
  <si>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</si>
  <si>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</si>
  <si>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</si>
  <si>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</si>
  <si>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</si>
  <si>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</si>
  <si>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</si>
  <si>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</si>
  <si>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</si>
  <si>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</si>
  <si>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</si>
  <si>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</si>
  <si>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</si>
  <si>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</si>
  <si>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</si>
  <si>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</si>
  <si>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</si>
  <si>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</si>
  <si>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</si>
  <si>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</si>
  <si>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</si>
  <si>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</si>
  <si>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</si>
  <si>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</si>
  <si>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</si>
  <si>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</si>
  <si>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</si>
  <si>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</si>
  <si>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</si>
  <si>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</si>
  <si>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</si>
  <si>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</si>
  <si>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</si>
  <si>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</si>
  <si>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</si>
  <si>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</si>
  <si>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</si>
  <si>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</si>
  <si>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</si>
  <si>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</si>
  <si>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</si>
  <si>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</si>
  <si>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</si>
  <si>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</si>
  <si>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</si>
  <si>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</si>
  <si>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</si>
  <si>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</si>
  <si>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</si>
  <si>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</si>
  <si>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</si>
  <si>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</si>
  <si>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</si>
  <si>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</si>
  <si>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</si>
  <si>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</si>
  <si>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</si>
  <si>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</si>
  <si>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</si>
  <si>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</si>
  <si>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</si>
  <si>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</si>
  <si>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</si>
  <si>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</si>
  <si>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</si>
  <si>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</si>
  <si>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</si>
  <si>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</si>
  <si>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</si>
  <si>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</si>
  <si>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</si>
  <si>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</si>
  <si>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</si>
  <si>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</si>
  <si>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</si>
  <si>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</si>
  <si>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</si>
  <si>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</si>
  <si>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</si>
  <si>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</si>
  <si>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</si>
  <si>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</si>
  <si>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</si>
  <si>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</si>
  <si>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</si>
  <si>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</si>
  <si>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</si>
  <si>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</si>
  <si>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</si>
  <si>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</si>
  <si>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</si>
  <si>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</si>
  <si>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</si>
  <si>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</si>
  <si>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</si>
  <si>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</si>
  <si>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</si>
  <si>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</si>
  <si>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</si>
  <si>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</si>
  <si>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</si>
  <si>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</si>
  <si>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</si>
  <si>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</si>
  <si>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</si>
  <si>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</si>
  <si>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</si>
  <si>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</si>
  <si>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</si>
  <si>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</si>
  <si>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</si>
  <si>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</si>
  <si>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</si>
  <si>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</si>
  <si>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</si>
  <si>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</si>
  <si>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</si>
  <si>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</si>
  <si>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</si>
  <si>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</si>
  <si>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</si>
  <si>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</si>
  <si>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</si>
  <si>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</si>
  <si>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</si>
  <si>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</si>
  <si>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</si>
  <si>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</si>
  <si>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</si>
  <si>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</si>
  <si>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</si>
  <si>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</si>
  <si>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</si>
  <si>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</si>
  <si>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</si>
  <si>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</si>
  <si>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</si>
  <si>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</si>
  <si>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</si>
  <si>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</si>
  <si>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</si>
  <si>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</si>
  <si>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</si>
  <si>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</si>
  <si>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</si>
  <si>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</si>
  <si>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</si>
  <si>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</si>
  <si>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</si>
  <si>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</si>
  <si>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</si>
  <si>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</si>
  <si>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</si>
  <si>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</si>
  <si>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</si>
  <si>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</si>
  <si>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</si>
  <si>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</si>
  <si>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</si>
  <si>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</si>
  <si>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</si>
  <si>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</si>
  <si>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</si>
  <si>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</si>
  <si>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</si>
  <si>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</si>
  <si>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</si>
  <si>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</si>
  <si>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</si>
  <si>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</si>
  <si>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</si>
  <si>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</si>
  <si>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</si>
  <si>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</si>
  <si>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</si>
  <si>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</si>
  <si>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</si>
  <si>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</si>
  <si>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</si>
  <si>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</si>
  <si>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</si>
  <si>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</si>
  <si>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</si>
  <si>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</si>
  <si>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</si>
  <si>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</si>
  <si>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</si>
  <si>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</si>
  <si>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</si>
  <si>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</si>
  <si>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</si>
  <si>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</si>
  <si>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</si>
  <si>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</si>
  <si>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</si>
  <si>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</si>
  <si>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</si>
  <si>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</si>
  <si>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</si>
  <si>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</si>
  <si>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</si>
  <si>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</si>
  <si>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</si>
  <si>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</si>
  <si>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</si>
  <si>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</si>
  <si>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</si>
  <si>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</si>
  <si>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</si>
  <si>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</si>
  <si>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</si>
  <si>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</si>
  <si>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</si>
  <si>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</si>
  <si>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</si>
  <si>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</si>
  <si>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</si>
  <si>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</si>
  <si>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</si>
  <si>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</si>
  <si>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</si>
  <si>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</si>
  <si>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</si>
  <si>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</si>
  <si>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</si>
  <si>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</si>
  <si>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</si>
  <si>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</si>
  <si>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</si>
  <si>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</si>
  <si>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</si>
  <si>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</si>
  <si>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</si>
  <si>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</si>
  <si>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</si>
  <si>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</si>
  <si>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</si>
  <si>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</si>
  <si>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</si>
  <si>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</si>
  <si>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</si>
  <si>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</si>
  <si>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</si>
  <si>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</si>
  <si>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</si>
  <si>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</si>
  <si>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</si>
  <si>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</si>
  <si>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</si>
  <si>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</si>
  <si>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</si>
  <si>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</si>
  <si>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</si>
  <si>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</si>
  <si>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</si>
  <si>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</si>
  <si>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</si>
  <si>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</si>
  <si>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</si>
  <si>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</si>
  <si>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</si>
  <si>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</si>
  <si>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</si>
  <si>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</si>
  <si>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</si>
  <si>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</si>
  <si>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</si>
  <si>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</si>
  <si>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</si>
  <si>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</si>
  <si>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</si>
  <si>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</si>
  <si>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</si>
  <si>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</si>
  <si>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</si>
  <si>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</si>
  <si>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</si>
  <si>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</si>
  <si>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</si>
  <si>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</si>
  <si>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</si>
  <si>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</si>
  <si>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</si>
  <si>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</si>
  <si>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</si>
  <si>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</si>
  <si>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</si>
  <si>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</si>
  <si>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</si>
  <si>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</si>
  <si>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</si>
  <si>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</si>
  <si>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</si>
  <si>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</si>
  <si>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</si>
  <si>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</si>
  <si>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</si>
  <si>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</si>
  <si>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</si>
  <si>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</si>
  <si>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</si>
  <si>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</si>
  <si>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</si>
  <si>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</si>
  <si>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</si>
  <si>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</si>
  <si>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</si>
  <si>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</si>
  <si>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</si>
  <si>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</si>
  <si>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</si>
  <si>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</si>
  <si>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</si>
  <si>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</si>
  <si>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</si>
  <si>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</si>
  <si>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</si>
  <si>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</si>
  <si>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</si>
  <si>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</si>
  <si>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</si>
  <si>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</si>
  <si>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</si>
  <si>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</si>
  <si>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</si>
  <si>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</si>
  <si>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</si>
  <si>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</si>
  <si>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</si>
  <si>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</si>
  <si>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</si>
  <si>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</si>
  <si>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</si>
  <si>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</si>
  <si>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</si>
  <si>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</si>
  <si>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</si>
  <si>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</si>
  <si>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</si>
  <si>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</si>
  <si>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</si>
  <si>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</si>
  <si>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</si>
  <si>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</si>
  <si>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</si>
  <si>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</si>
  <si>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</si>
  <si>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</si>
  <si>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</si>
  <si>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</si>
  <si>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</si>
  <si>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</si>
  <si>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</si>
  <si>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</si>
  <si>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</si>
  <si>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</si>
  <si>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</si>
  <si>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</si>
  <si>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</si>
  <si>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</si>
  <si>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</si>
  <si>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</si>
  <si>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</si>
  <si>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</si>
  <si>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</si>
  <si>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</si>
  <si>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</si>
  <si>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</si>
  <si>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</si>
  <si>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</si>
  <si>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</si>
  <si>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</si>
  <si>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</si>
  <si>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</si>
  <si>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</si>
  <si>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</si>
  <si>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</si>
  <si>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</si>
  <si>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</si>
  <si>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</si>
  <si>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</si>
  <si>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</si>
  <si>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</si>
  <si>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</si>
  <si>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</si>
  <si>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</si>
  <si>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</si>
  <si>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</si>
  <si>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</si>
  <si>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</si>
  <si>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</si>
  <si>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</si>
  <si>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</si>
  <si>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</si>
  <si>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</si>
  <si>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</si>
  <si>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</si>
  <si>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</si>
  <si>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</si>
  <si>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</si>
  <si>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</si>
  <si>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</si>
  <si>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</si>
  <si>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</si>
  <si>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</si>
  <si>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</si>
  <si>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</si>
  <si>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</si>
  <si>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</si>
  <si>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</si>
  <si>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</si>
  <si>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</si>
  <si>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</si>
  <si>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</si>
  <si>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</si>
  <si>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</si>
  <si>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</si>
  <si>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</si>
  <si>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</si>
  <si>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</si>
  <si>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</si>
  <si>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</si>
  <si>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</si>
  <si>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</si>
  <si>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</si>
  <si>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</si>
  <si>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</si>
  <si>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</si>
  <si>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</si>
  <si>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</si>
  <si>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</si>
  <si>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</si>
  <si>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</si>
  <si>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</si>
  <si>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</si>
  <si>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</si>
  <si>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</si>
  <si>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</si>
  <si>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</si>
  <si>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</si>
  <si>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</si>
  <si>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</si>
  <si>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</si>
  <si>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</si>
  <si>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</si>
  <si>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</si>
  <si>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</si>
  <si>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</si>
  <si>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</si>
  <si>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</si>
  <si>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</si>
  <si>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</si>
  <si>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</si>
  <si>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</si>
  <si>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</si>
  <si>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</si>
  <si>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</si>
  <si>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</si>
  <si>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</si>
  <si>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</si>
  <si>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</si>
  <si>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</si>
  <si>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</si>
  <si>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</si>
  <si>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</si>
  <si>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</si>
  <si>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</si>
  <si>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</si>
  <si>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</si>
  <si>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</si>
  <si>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</si>
  <si>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</si>
  <si>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</si>
  <si>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</si>
  <si>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</si>
  <si>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</si>
  <si>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</si>
  <si>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</si>
  <si>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</si>
  <si>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</si>
  <si>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</si>
  <si>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</si>
  <si>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</si>
  <si>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</si>
  <si>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</si>
  <si>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</si>
  <si>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</si>
  <si>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</si>
  <si>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</si>
  <si>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</si>
  <si>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</si>
  <si>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</si>
  <si>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</si>
  <si>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</si>
  <si>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</si>
  <si>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</si>
  <si>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</si>
  <si>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</si>
  <si>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</si>
  <si>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</si>
  <si>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</si>
  <si>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</si>
  <si>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</si>
  <si>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</si>
  <si>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</si>
  <si>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</si>
  <si>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</si>
  <si>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</si>
  <si>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</si>
  <si>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</si>
  <si>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</si>
  <si>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</si>
  <si>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</si>
  <si>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</si>
  <si>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</si>
  <si>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</si>
  <si>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</si>
  <si>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</si>
  <si>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</si>
  <si>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</si>
  <si>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</si>
  <si>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</si>
  <si>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</si>
  <si>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</si>
  <si>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</si>
  <si>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</si>
  <si>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</si>
  <si>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</si>
  <si>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</si>
  <si>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</si>
  <si>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</si>
  <si>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</si>
  <si>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</si>
  <si>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</si>
  <si>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</si>
  <si>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</si>
  <si>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</si>
  <si>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</si>
  <si>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</si>
  <si>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</si>
  <si>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</si>
  <si>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</si>
  <si>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</si>
  <si>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</si>
  <si>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</si>
  <si>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</si>
  <si>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</si>
  <si>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</si>
  <si>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</si>
  <si>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</si>
  <si>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</si>
  <si>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</si>
  <si>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</si>
  <si>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</si>
  <si>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</si>
  <si>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</si>
  <si>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</si>
  <si>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</si>
  <si>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</si>
  <si>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</si>
  <si>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</si>
  <si>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</si>
  <si>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</si>
  <si>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</si>
  <si>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</si>
  <si>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</si>
  <si>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</si>
  <si>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</si>
  <si>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</si>
  <si>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</si>
  <si>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</si>
  <si>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</si>
  <si>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</si>
  <si>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</si>
  <si>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</si>
  <si>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</si>
  <si>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</si>
  <si>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</si>
  <si>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</si>
  <si>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</si>
  <si>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</si>
  <si>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</si>
  <si>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</si>
  <si>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</si>
  <si>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</si>
  <si>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</si>
  <si>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</si>
  <si>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</si>
  <si>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</si>
  <si>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</si>
  <si>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</si>
  <si>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</si>
  <si>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</si>
  <si>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</si>
  <si>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</si>
  <si>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</si>
  <si>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</si>
  <si>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</si>
  <si>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</si>
  <si>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</si>
  <si>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</si>
  <si>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</si>
  <si>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</si>
  <si>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</si>
  <si>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</si>
  <si>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</si>
  <si>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</si>
  <si>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</si>
  <si>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</si>
  <si>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</si>
  <si>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</si>
  <si>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</si>
  <si>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</si>
  <si>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</si>
  <si>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</si>
  <si>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</si>
  <si>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</si>
  <si>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</si>
  <si>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</si>
  <si>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</si>
  <si>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</si>
  <si>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</si>
  <si>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</si>
  <si>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</si>
  <si>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</si>
  <si>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</si>
  <si>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</si>
  <si>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</si>
  <si>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</si>
  <si>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</si>
  <si>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</si>
  <si>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</si>
  <si>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</si>
  <si>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</si>
  <si>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</si>
  <si>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</si>
  <si>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</si>
  <si>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</si>
  <si>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</si>
  <si>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</si>
  <si>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</si>
  <si>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</si>
  <si>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</si>
  <si>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</si>
  <si>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</si>
  <si>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</si>
  <si>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</si>
  <si>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</si>
  <si>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</si>
  <si>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</si>
  <si>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</si>
  <si>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</si>
  <si>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</si>
  <si>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</si>
  <si>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</si>
  <si>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</si>
  <si>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</si>
  <si>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</si>
  <si>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</si>
  <si>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</si>
  <si>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</si>
  <si>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</si>
  <si>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</si>
  <si>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</si>
  <si>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</si>
  <si>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</si>
  <si>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</si>
  <si>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</si>
  <si>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</si>
  <si>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</si>
  <si>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</si>
  <si>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</si>
  <si>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</si>
  <si>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</si>
  <si>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</si>
  <si>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</si>
  <si>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</si>
  <si>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</si>
  <si>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</si>
  <si>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</si>
  <si>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</si>
  <si>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</si>
  <si>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</si>
  <si>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</si>
  <si>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</si>
  <si>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</si>
  <si>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</si>
  <si>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</si>
  <si>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</si>
  <si>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</si>
  <si>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</si>
  <si>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</si>
  <si>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</si>
  <si>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</si>
  <si>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</si>
  <si>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</si>
  <si>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</si>
  <si>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</si>
  <si>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</si>
  <si>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</si>
  <si>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</si>
  <si>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</si>
  <si>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</si>
  <si>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</si>
  <si>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</si>
  <si>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</si>
  <si>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</si>
  <si>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</si>
  <si>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</si>
  <si>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</si>
  <si>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</si>
  <si>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</si>
  <si>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</si>
  <si>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</si>
  <si>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</si>
  <si>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</si>
  <si>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</si>
  <si>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</si>
  <si>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</si>
  <si>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</si>
  <si>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</si>
  <si>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</si>
  <si>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</si>
  <si>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</si>
  <si>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</si>
  <si>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</si>
  <si>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</si>
  <si>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</si>
  <si>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</si>
  <si>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</si>
  <si>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</si>
  <si>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</si>
  <si>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</si>
  <si>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</si>
  <si>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</si>
  <si>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</si>
  <si>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</si>
  <si>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</si>
  <si>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</si>
  <si>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</si>
  <si>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</si>
  <si>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</si>
  <si>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</si>
  <si>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</si>
  <si>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</si>
  <si>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</si>
  <si>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</si>
  <si>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</si>
  <si>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</si>
  <si>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</si>
  <si>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</si>
  <si>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</si>
  <si>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</si>
  <si>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</si>
  <si>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</si>
  <si>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</si>
  <si>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</si>
  <si>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</si>
  <si>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</si>
  <si>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</si>
  <si>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</si>
  <si>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</si>
  <si>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</si>
  <si>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</si>
  <si>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</si>
  <si>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</si>
  <si>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</si>
  <si>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</si>
  <si>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</si>
  <si>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</si>
  <si>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</si>
  <si>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</si>
  <si>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</si>
  <si>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</si>
  <si>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</si>
  <si>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</si>
  <si>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</si>
  <si>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</si>
  <si>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</si>
  <si>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</si>
  <si>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</si>
  <si>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</si>
  <si>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</si>
  <si>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</si>
  <si>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</si>
  <si>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</si>
  <si>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</si>
  <si>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</si>
  <si>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</si>
  <si>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</si>
  <si>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</si>
  <si>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</si>
  <si>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</si>
  <si>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</si>
  <si>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</si>
  <si>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</si>
  <si>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</si>
  <si>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</si>
  <si>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</si>
  <si>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</si>
  <si>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</si>
  <si>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</si>
  <si>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</si>
  <si>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</si>
  <si>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</si>
  <si>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</si>
  <si>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</si>
  <si>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</si>
  <si>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</si>
  <si>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</si>
  <si>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</si>
  <si>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</si>
  <si>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</si>
  <si>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</si>
  <si>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</si>
  <si>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</si>
  <si>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</si>
  <si>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</si>
  <si>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</si>
  <si>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</si>
  <si>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</si>
  <si>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</si>
  <si>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</si>
  <si>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</si>
  <si>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</si>
  <si>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</si>
  <si>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</si>
  <si>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</si>
  <si>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</si>
  <si>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</si>
  <si>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</si>
  <si>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</si>
  <si>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</si>
  <si>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</si>
  <si>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</si>
  <si>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</si>
  <si>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</si>
  <si>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</si>
  <si>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</si>
  <si>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</si>
  <si>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</si>
  <si>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</si>
  <si>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</si>
  <si>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</si>
  <si>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</si>
  <si>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</si>
  <si>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</si>
  <si>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</si>
  <si>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</si>
  <si>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</si>
  <si>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</si>
  <si>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</si>
  <si>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</si>
  <si>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</si>
  <si>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</si>
  <si>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</si>
  <si>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</si>
  <si>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</si>
  <si>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</si>
  <si>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</si>
  <si>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</si>
  <si>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</si>
  <si>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</si>
  <si>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</si>
  <si>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</si>
  <si>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</si>
  <si>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</si>
  <si>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</si>
  <si>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</si>
  <si>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</si>
  <si>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</si>
  <si>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</si>
  <si>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</si>
  <si>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</si>
  <si>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</si>
  <si>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</si>
  <si>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</si>
  <si>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</si>
  <si>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</si>
  <si>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</si>
  <si>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</si>
  <si>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</si>
  <si>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</si>
  <si>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</si>
  <si>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</si>
  <si>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</si>
  <si>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</si>
  <si>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</si>
  <si>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</si>
  <si>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</si>
  <si>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</si>
  <si>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</si>
  <si>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</si>
  <si>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</si>
  <si>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</si>
  <si>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</si>
  <si>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</si>
  <si>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</si>
  <si>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</si>
  <si>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</si>
  <si>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</si>
  <si>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</si>
  <si>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</si>
  <si>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</si>
  <si>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</si>
  <si>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</si>
  <si>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</si>
  <si>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</si>
  <si>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</si>
  <si>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</si>
  <si>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</si>
  <si>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</si>
  <si>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</si>
  <si>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</si>
  <si>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</si>
  <si>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</si>
  <si>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</si>
  <si>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</si>
  <si>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</si>
  <si>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</si>
  <si>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</si>
  <si>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</si>
  <si>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</si>
  <si>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</si>
  <si>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</si>
  <si>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</si>
  <si>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</si>
  <si>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</si>
  <si>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</si>
  <si>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</si>
  <si>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</si>
  <si>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</si>
  <si>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</si>
  <si>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</si>
  <si>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</si>
  <si>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</si>
  <si>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</si>
  <si>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</si>
  <si>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</si>
  <si>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</si>
  <si>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</si>
  <si>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</si>
  <si>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</si>
  <si>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</si>
  <si>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</si>
  <si>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</si>
  <si>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</si>
  <si>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</si>
  <si>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</si>
  <si>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</si>
  <si>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</si>
  <si>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</si>
  <si>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</si>
  <si>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</si>
  <si>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</si>
  <si>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</si>
  <si>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</si>
  <si>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</si>
  <si>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</si>
  <si>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</si>
  <si>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</si>
  <si>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</si>
  <si>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</si>
  <si>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</si>
  <si>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</si>
  <si>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</si>
  <si>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</si>
  <si>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</si>
  <si>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</si>
  <si>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</si>
  <si>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</si>
  <si>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</si>
  <si>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</si>
  <si>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</si>
  <si>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</si>
  <si>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</si>
  <si>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</si>
  <si>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</si>
  <si>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</si>
  <si>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</si>
  <si>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</si>
  <si>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</si>
  <si>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</si>
  <si>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</si>
  <si>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</si>
  <si>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</si>
  <si>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</si>
  <si>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</si>
  <si>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</si>
  <si>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</si>
  <si>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</si>
  <si>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</si>
  <si>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</si>
  <si>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</si>
  <si>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</si>
  <si>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</si>
  <si>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</si>
  <si>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</si>
  <si>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</si>
  <si>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</si>
  <si>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</si>
  <si>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</si>
  <si>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</si>
  <si>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</si>
  <si>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</si>
  <si>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</si>
  <si>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</si>
  <si>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</si>
  <si>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</si>
  <si>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</si>
  <si>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</si>
  <si>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</si>
  <si>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</si>
  <si>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</si>
  <si>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</si>
  <si>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</si>
  <si>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</si>
  <si>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</si>
  <si>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</si>
  <si>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</si>
  <si>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</si>
  <si>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</si>
  <si>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</si>
  <si>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</si>
  <si>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</si>
  <si>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</si>
  <si>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</si>
  <si>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</si>
  <si>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</si>
  <si>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</si>
  <si>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</si>
  <si>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</si>
  <si>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</si>
  <si>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</si>
  <si>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</si>
  <si>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</si>
  <si>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</si>
  <si>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</si>
  <si>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</si>
  <si>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</si>
  <si>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</si>
  <si>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</si>
  <si>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</si>
  <si>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</si>
  <si>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</si>
  <si>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</si>
  <si>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</si>
  <si>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</si>
  <si>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</si>
  <si>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</si>
  <si>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</si>
  <si>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</si>
  <si>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</si>
  <si>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</si>
  <si>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</si>
  <si>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</si>
  <si>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</si>
  <si>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</si>
  <si>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</si>
  <si>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</si>
  <si>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</si>
  <si>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</si>
  <si>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</si>
  <si>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</si>
  <si>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</si>
  <si>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</si>
  <si>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</si>
  <si>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</si>
  <si>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</si>
  <si>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</si>
  <si>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</si>
  <si>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</si>
  <si>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</si>
  <si>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</si>
  <si>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</si>
  <si>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</si>
  <si>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</si>
  <si>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</si>
  <si>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</si>
  <si>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</si>
  <si>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</si>
  <si>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</si>
  <si>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</si>
  <si>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</si>
  <si>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</si>
  <si>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</si>
  <si>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</si>
  <si>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</si>
  <si>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</si>
  <si>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</si>
  <si>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</si>
  <si>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</si>
  <si>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</si>
  <si>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</si>
  <si>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</si>
  <si>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</si>
  <si>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</si>
  <si>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</si>
  <si>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</si>
  <si>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</si>
  <si>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</si>
  <si>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</si>
  <si>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</si>
  <si>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</si>
  <si>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</si>
  <si>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</si>
  <si>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</si>
  <si>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</si>
  <si>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</si>
  <si>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</si>
  <si>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</si>
  <si>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</si>
  <si>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</si>
  <si>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</si>
  <si>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</si>
  <si>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</si>
  <si>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</si>
  <si>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</si>
  <si>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</si>
  <si>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</si>
  <si>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</si>
  <si>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</si>
  <si>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</si>
  <si>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</si>
  <si>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</si>
  <si>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</si>
  <si>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</si>
  <si>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</si>
  <si>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</si>
  <si>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</si>
  <si>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</si>
  <si>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</si>
  <si>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</si>
  <si>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</si>
  <si>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</si>
  <si>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</si>
  <si>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</si>
  <si>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</si>
  <si>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</si>
  <si>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</si>
  <si>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</si>
  <si>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</si>
  <si>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</si>
  <si>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</si>
  <si>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</si>
  <si>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</si>
  <si>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</si>
  <si>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</si>
  <si>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</si>
  <si>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</si>
  <si>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</si>
  <si>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</si>
  <si>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</si>
  <si>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</si>
  <si>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</si>
  <si>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</si>
  <si>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</si>
  <si>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</si>
  <si>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</si>
  <si>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</si>
  <si>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</si>
  <si>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</si>
  <si>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</si>
  <si>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</si>
  <si>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</si>
  <si>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</si>
  <si>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</si>
  <si>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</si>
  <si>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</si>
  <si>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</si>
  <si>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</si>
  <si>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</si>
  <si>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</si>
  <si>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</si>
  <si>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</si>
  <si>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</si>
  <si>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</si>
  <si>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</si>
  <si>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</si>
  <si>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</si>
  <si>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</si>
  <si>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</si>
  <si>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</si>
  <si>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</si>
  <si>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</si>
  <si>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</si>
  <si>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</si>
  <si>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</si>
  <si>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</si>
  <si>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</si>
  <si>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</si>
  <si>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</si>
  <si>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</si>
  <si>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</si>
  <si>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</si>
  <si>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</si>
  <si>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</si>
  <si>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</si>
  <si>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</si>
  <si>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</si>
  <si>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</si>
  <si>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</si>
  <si>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</si>
  <si>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</si>
  <si>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</si>
  <si>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</si>
  <si>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</si>
  <si>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</si>
  <si>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</si>
  <si>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</si>
  <si>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</si>
  <si>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</si>
  <si>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</si>
  <si>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</si>
  <si>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</si>
  <si>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</si>
  <si>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</si>
  <si>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</si>
  <si>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</si>
  <si>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</si>
  <si>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</si>
  <si>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</si>
  <si>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</si>
  <si>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</si>
  <si>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</si>
  <si>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</si>
  <si>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</si>
  <si>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</si>
  <si>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</si>
  <si>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</si>
  <si>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</si>
  <si>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</si>
  <si>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</si>
  <si>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</si>
  <si>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</si>
  <si>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</si>
  <si>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</si>
  <si>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</si>
  <si>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</si>
  <si>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</si>
  <si>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</si>
  <si>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</si>
  <si>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</si>
  <si>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</si>
  <si>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</si>
  <si>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</si>
  <si>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</si>
  <si>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</si>
  <si>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</si>
  <si>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</si>
  <si>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</si>
  <si>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</si>
  <si>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</si>
  <si>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</si>
  <si>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</si>
  <si>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</si>
  <si>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</si>
  <si>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</si>
  <si>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</si>
  <si>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</si>
  <si>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</si>
  <si>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</si>
  <si>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</si>
  <si>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</si>
  <si>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</si>
  <si>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</si>
  <si>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</si>
  <si>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</si>
  <si>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</si>
  <si>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</si>
  <si>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</si>
  <si>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</si>
  <si>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</si>
  <si>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</si>
  <si>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</si>
  <si>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</si>
  <si>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</si>
  <si>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</si>
  <si>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</si>
  <si>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</si>
  <si>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</si>
  <si>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</si>
  <si>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</si>
  <si>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</si>
  <si>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</si>
  <si>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</si>
  <si>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</si>
  <si>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</si>
  <si>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</si>
  <si>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</si>
  <si>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</si>
  <si>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</si>
  <si>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</si>
  <si>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</si>
  <si>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</si>
  <si>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</si>
  <si>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</si>
  <si>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</si>
  <si>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</si>
  <si>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</si>
  <si>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</si>
  <si>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</si>
  <si>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</si>
  <si>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</si>
  <si>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</si>
  <si>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</si>
  <si>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</si>
  <si>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</si>
  <si>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</si>
  <si>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</si>
  <si>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</si>
  <si>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</si>
  <si>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</si>
  <si>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</si>
  <si>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</si>
  <si>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</si>
  <si>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</si>
  <si>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</si>
  <si>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</si>
  <si>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</si>
  <si>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</si>
  <si>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</si>
  <si>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</si>
  <si>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</si>
  <si>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</si>
  <si>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</si>
  <si>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</si>
  <si>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</si>
  <si>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</si>
  <si>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</si>
  <si>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</si>
  <si>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</si>
  <si>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</si>
  <si>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</si>
  <si>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</si>
  <si>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</si>
  <si>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</si>
  <si>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</si>
  <si>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</si>
  <si>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</si>
  <si>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</si>
  <si>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</si>
  <si>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</si>
  <si>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</si>
  <si>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</si>
  <si>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</si>
  <si>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</si>
  <si>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</si>
  <si>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</si>
  <si>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</si>
  <si>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</si>
  <si>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</si>
  <si>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</si>
  <si>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</si>
  <si>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</si>
  <si>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</si>
  <si>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</si>
  <si>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</si>
  <si>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</si>
  <si>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</si>
  <si>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</si>
  <si>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</si>
  <si>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</si>
  <si>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</si>
  <si>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</si>
  <si>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</si>
  <si>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</si>
  <si>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</si>
  <si>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</si>
  <si>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</si>
  <si>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</si>
  <si>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</si>
  <si>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</si>
  <si>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</si>
  <si>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</si>
  <si>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</si>
  <si>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</si>
  <si>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</si>
  <si>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</si>
  <si>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</si>
  <si>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</si>
  <si>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</si>
  <si>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</si>
  <si>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</si>
  <si>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</si>
  <si>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</si>
  <si>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</si>
  <si>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</si>
  <si>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</si>
  <si>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</si>
  <si>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</si>
  <si>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</si>
  <si>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</si>
  <si>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</si>
  <si>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</si>
  <si>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</si>
  <si>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</si>
  <si>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</si>
  <si>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</si>
  <si>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</si>
  <si>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</si>
  <si>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</si>
  <si>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</si>
  <si>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</si>
  <si>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</si>
  <si>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</si>
  <si>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</si>
  <si>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</si>
  <si>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</si>
  <si>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</si>
  <si>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</si>
  <si>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</si>
  <si>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</si>
  <si>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</si>
  <si>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</si>
  <si>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</si>
  <si>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</si>
  <si>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</si>
  <si>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</si>
  <si>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</si>
  <si>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</si>
  <si>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</si>
  <si>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</si>
  <si>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</si>
  <si>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</si>
  <si>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</si>
  <si>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</si>
  <si>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</si>
  <si>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</si>
  <si>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</si>
  <si>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</si>
  <si>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</si>
  <si>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</si>
  <si>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</si>
  <si>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</si>
  <si>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</si>
  <si>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</si>
  <si>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</si>
  <si>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</si>
  <si>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</si>
  <si>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</si>
  <si>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</si>
  <si>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</si>
  <si>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</si>
  <si>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</si>
  <si>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</si>
  <si>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</si>
  <si>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</si>
  <si>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</si>
  <si>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</si>
  <si>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</si>
  <si>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</si>
  <si>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</si>
  <si>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</si>
  <si>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</si>
  <si>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</si>
  <si>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</si>
  <si>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</si>
  <si>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</si>
  <si>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</si>
  <si>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</si>
  <si>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</si>
  <si>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</si>
  <si>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</si>
  <si>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</si>
  <si>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</si>
  <si>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</si>
  <si>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</si>
  <si>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</si>
  <si>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</si>
  <si>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</si>
  <si>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</si>
  <si>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</si>
  <si>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</si>
  <si>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</si>
  <si>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</si>
  <si>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</si>
  <si>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</si>
  <si>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</si>
  <si>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</si>
  <si>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</si>
  <si>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</si>
  <si>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</si>
  <si>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</si>
  <si>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</si>
  <si>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</si>
  <si>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</si>
  <si>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</si>
  <si>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</si>
  <si>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</si>
  <si>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</si>
  <si>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</si>
  <si>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</si>
  <si>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</si>
  <si>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</si>
  <si>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</si>
  <si>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</si>
  <si>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</si>
  <si>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</si>
  <si>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</si>
  <si>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</si>
  <si>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</si>
  <si>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</si>
  <si>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</si>
  <si>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</si>
  <si>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</si>
  <si>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</si>
  <si>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</si>
  <si>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</si>
  <si>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</si>
  <si>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</si>
  <si>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</si>
  <si>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</si>
  <si>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</si>
  <si>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</si>
  <si>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</si>
  <si>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</si>
  <si>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</si>
  <si>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</si>
  <si>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</si>
  <si>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</si>
  <si>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</si>
  <si>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</si>
  <si>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</si>
  <si>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</si>
  <si>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</si>
  <si>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</si>
  <si>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</si>
  <si>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</si>
  <si>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</si>
  <si>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</si>
  <si>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</si>
  <si>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</si>
  <si>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</si>
  <si>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</si>
  <si>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</si>
  <si>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</si>
  <si>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</si>
  <si>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</si>
  <si>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</si>
  <si>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</si>
  <si>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</si>
  <si>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</si>
  <si>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</si>
  <si>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</si>
  <si>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</si>
  <si>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</si>
  <si>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</si>
  <si>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</si>
  <si>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</si>
  <si>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</si>
  <si>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</si>
  <si>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</si>
  <si>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</si>
  <si>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</si>
  <si>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</si>
  <si>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</si>
  <si>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</si>
  <si>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</si>
  <si>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</si>
  <si>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</si>
  <si>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</si>
  <si>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</si>
  <si>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</si>
  <si>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</si>
  <si>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</si>
  <si>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</si>
  <si>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</si>
  <si>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</si>
  <si>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</si>
  <si>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</si>
  <si>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</si>
  <si>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</si>
  <si>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</si>
  <si>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</si>
  <si>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</si>
  <si>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</si>
  <si>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</si>
  <si>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</si>
  <si>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</si>
  <si>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</si>
  <si>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</si>
  <si>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</si>
  <si>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</si>
  <si>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</si>
  <si>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</si>
  <si>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</si>
  <si>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</si>
  <si>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</si>
  <si>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</si>
  <si>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</si>
  <si>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</si>
  <si>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</si>
  <si>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</si>
  <si>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</si>
  <si>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</si>
  <si>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</si>
  <si>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</si>
  <si>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</si>
  <si>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</si>
  <si>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</si>
  <si>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</si>
  <si>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</si>
  <si>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</si>
  <si>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</si>
  <si>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</si>
  <si>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</si>
  <si>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</si>
  <si>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</si>
  <si>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</si>
  <si>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</si>
  <si>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</si>
  <si>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</si>
  <si>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</si>
  <si>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</si>
  <si>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</si>
  <si>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</si>
  <si>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</si>
  <si>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</si>
  <si>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</si>
  <si>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</si>
  <si>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</si>
  <si>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</si>
  <si>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</si>
  <si>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</si>
  <si>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</si>
  <si>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</si>
  <si>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</si>
  <si>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</si>
  <si>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</si>
  <si>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</si>
  <si>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</si>
  <si>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</si>
  <si>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</si>
  <si>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</si>
  <si>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</si>
  <si>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</si>
  <si>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</si>
  <si>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</si>
  <si>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</si>
  <si>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</si>
  <si>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</si>
  <si>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</si>
  <si>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</si>
  <si>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</si>
  <si>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</si>
  <si>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</si>
  <si>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</si>
  <si>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</si>
  <si>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</si>
  <si>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</si>
  <si>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</si>
  <si>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</si>
  <si>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</si>
  <si>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</si>
  <si>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</si>
  <si>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</si>
  <si>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</si>
  <si>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</si>
  <si>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</si>
  <si>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</si>
  <si>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</si>
  <si>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</si>
  <si>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</si>
  <si>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</si>
  <si>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</si>
  <si>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</si>
  <si>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</si>
  <si>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</si>
  <si>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</si>
  <si>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</si>
  <si>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</si>
  <si>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</si>
  <si>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</si>
  <si>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</si>
  <si>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</si>
  <si>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</si>
  <si>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</si>
  <si>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</si>
  <si>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</si>
  <si>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</si>
  <si>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</si>
  <si>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</si>
  <si>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</si>
  <si>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</si>
  <si>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</si>
  <si>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</si>
  <si>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</si>
  <si>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</si>
  <si>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</si>
  <si>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</si>
  <si>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</si>
  <si>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</si>
  <si>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</si>
  <si>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</si>
  <si>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</si>
  <si>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</si>
  <si>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</si>
  <si>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</si>
  <si>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</si>
  <si>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</si>
  <si>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</si>
  <si>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</si>
  <si>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</si>
  <si>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</si>
  <si>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</si>
  <si>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</si>
  <si>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</si>
  <si>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</si>
  <si>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</si>
  <si>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</si>
  <si>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</si>
  <si>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</si>
  <si>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</si>
  <si>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</si>
  <si>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</si>
  <si>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</si>
  <si>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</si>
  <si>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</si>
  <si>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</si>
  <si>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</si>
  <si>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</si>
  <si>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</si>
  <si>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</si>
  <si>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</si>
  <si>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</si>
  <si>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</si>
  <si>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</si>
  <si>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</si>
  <si>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</si>
  <si>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</si>
  <si>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</si>
  <si>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</si>
  <si>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</si>
  <si>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</si>
  <si>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</si>
  <si>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</si>
  <si>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</si>
  <si>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</si>
  <si>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</si>
  <si>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</si>
  <si>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</si>
  <si>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</si>
  <si>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</si>
  <si>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</si>
  <si>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</si>
  <si>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</si>
  <si>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</si>
  <si>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</si>
  <si>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</si>
  <si>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</si>
  <si>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</si>
  <si>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</si>
  <si>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</si>
  <si>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</si>
  <si>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</si>
  <si>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</si>
  <si>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</si>
  <si>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</si>
  <si>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</si>
  <si>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</si>
  <si>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</si>
  <si>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</si>
  <si>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</si>
  <si>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</si>
  <si>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</si>
  <si>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</si>
  <si>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</si>
  <si>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</si>
  <si>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</si>
  <si>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</si>
  <si>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</si>
  <si>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</si>
  <si>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</si>
  <si>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</si>
  <si>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</si>
  <si>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</si>
  <si>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</si>
  <si>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</si>
  <si>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</si>
  <si>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</si>
  <si>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</si>
  <si>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</si>
  <si>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</si>
  <si>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</si>
  <si>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</si>
  <si>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</si>
  <si>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</si>
  <si>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</si>
  <si>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</si>
  <si>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</si>
  <si>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</si>
  <si>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</si>
  <si>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</si>
  <si>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</si>
  <si>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</si>
  <si>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</si>
  <si>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</si>
  <si>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</si>
  <si>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</si>
  <si>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</si>
  <si>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</si>
  <si>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</si>
  <si>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</si>
  <si>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</si>
  <si>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</si>
  <si>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</si>
  <si>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</si>
  <si>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</si>
  <si>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</si>
  <si>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</si>
  <si>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</si>
  <si>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</si>
  <si>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</si>
  <si>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</si>
  <si>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</si>
  <si>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</si>
  <si>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</si>
  <si>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</si>
  <si>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</si>
  <si>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</si>
  <si>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</si>
  <si>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</si>
  <si>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</si>
  <si>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</si>
  <si>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</si>
  <si>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</si>
  <si>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</si>
  <si>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</si>
  <si>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</si>
  <si>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</si>
  <si>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</si>
  <si>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</si>
  <si>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</si>
  <si>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</si>
  <si>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</si>
  <si>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</si>
  <si>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</si>
  <si>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</si>
  <si>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</si>
  <si>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</si>
  <si>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</si>
  <si>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</si>
  <si>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</si>
  <si>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</si>
  <si>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</si>
  <si>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</si>
  <si>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</si>
  <si>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</si>
  <si>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</si>
  <si>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</si>
  <si>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</si>
  <si>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</si>
  <si>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</si>
  <si>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</si>
  <si>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</si>
  <si>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</si>
  <si>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</si>
  <si>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</si>
  <si>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</si>
  <si>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</si>
  <si>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</si>
  <si>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</si>
  <si>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</si>
  <si>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</si>
  <si>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</si>
  <si>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</si>
  <si>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</si>
  <si>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</si>
  <si>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</si>
  <si>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</si>
  <si>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</si>
  <si>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</si>
  <si>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</si>
  <si>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</si>
  <si>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</si>
  <si>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</si>
  <si>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</si>
  <si>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</si>
  <si>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</si>
  <si>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</si>
  <si>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</si>
  <si>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</si>
  <si>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</si>
  <si>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</si>
  <si>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</si>
  <si>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</si>
  <si>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</si>
  <si>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</si>
  <si>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</si>
  <si>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</si>
  <si>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</si>
  <si>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</si>
  <si>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</si>
  <si>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</si>
  <si>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</si>
  <si>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</si>
  <si>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</si>
  <si>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</si>
  <si>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</si>
  <si>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</si>
  <si>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</si>
  <si>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</si>
  <si>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</si>
  <si>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</si>
  <si>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</si>
  <si>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</si>
  <si>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</si>
  <si>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</si>
  <si>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</si>
  <si>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</si>
  <si>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</si>
  <si>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</si>
  <si>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</si>
  <si>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</si>
  <si>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</si>
  <si>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</si>
  <si>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</si>
  <si>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</si>
  <si>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</si>
  <si>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</si>
  <si>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</si>
  <si>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</si>
  <si>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</si>
  <si>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</si>
  <si>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</si>
  <si>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</si>
  <si>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</si>
  <si>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</si>
  <si>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</si>
  <si>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</si>
  <si>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</si>
  <si>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</si>
  <si>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</si>
  <si>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</si>
  <si>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</si>
  <si>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</si>
  <si>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</si>
  <si>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</si>
  <si>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</si>
  <si>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</si>
  <si>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</si>
  <si>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</si>
  <si>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</si>
  <si>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</si>
  <si>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</si>
  <si>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</si>
  <si>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</si>
  <si>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</si>
  <si>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</si>
  <si>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</si>
  <si>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</si>
  <si>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</si>
  <si>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</si>
  <si>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</si>
  <si>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</si>
  <si>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</si>
  <si>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</si>
  <si>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</si>
  <si>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</si>
  <si>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</si>
  <si>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</si>
  <si>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</si>
  <si>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</si>
  <si>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</si>
  <si>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</si>
  <si>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</si>
  <si>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</si>
  <si>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</si>
  <si>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</si>
  <si>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</si>
  <si>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</si>
  <si>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</si>
  <si>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</si>
  <si>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</si>
  <si>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</si>
  <si>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</si>
  <si>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</si>
  <si>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</si>
  <si>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</si>
  <si>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</si>
  <si>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</si>
  <si>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</si>
  <si>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</si>
  <si>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</si>
  <si>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</si>
  <si>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</si>
  <si>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</si>
  <si>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</si>
  <si>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</si>
  <si>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</si>
  <si>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</si>
  <si>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</si>
  <si>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</si>
  <si>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</si>
  <si>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</si>
  <si>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</si>
  <si>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</si>
  <si>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</si>
  <si>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</si>
  <si>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</si>
  <si>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</si>
  <si>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</si>
  <si>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</si>
  <si>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</si>
  <si>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</si>
  <si>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</si>
  <si>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</si>
  <si>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</si>
  <si>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</si>
  <si>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</si>
  <si>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</si>
  <si>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</si>
  <si>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</si>
  <si>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</si>
  <si>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</si>
  <si>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</si>
  <si>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</si>
  <si>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</si>
  <si>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</si>
  <si>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</si>
  <si>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</si>
  <si>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</si>
  <si>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</si>
  <si>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</si>
  <si>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</si>
  <si>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</si>
  <si>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</si>
  <si>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</si>
  <si>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</si>
  <si>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</si>
  <si>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</si>
  <si>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</si>
  <si>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</si>
  <si>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</si>
  <si>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</si>
  <si>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</si>
  <si>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</si>
  <si>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</si>
  <si>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</si>
  <si>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</si>
  <si>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</si>
  <si>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</si>
  <si>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</si>
  <si>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</si>
  <si>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</si>
  <si>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</si>
  <si>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</si>
  <si>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</si>
  <si>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</si>
  <si>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</si>
  <si>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</si>
  <si>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</si>
  <si>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</si>
  <si>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</si>
  <si>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</si>
  <si>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</si>
  <si>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</si>
  <si>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</si>
  <si>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</si>
  <si>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</si>
  <si>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</si>
  <si>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</si>
  <si>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</si>
  <si>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</si>
  <si>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</si>
  <si>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</si>
  <si>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</si>
  <si>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</si>
  <si>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</si>
  <si>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</si>
  <si>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</si>
  <si>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</si>
  <si>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</si>
  <si>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</si>
  <si>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</si>
  <si>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</si>
  <si>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</si>
  <si>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</si>
  <si>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</si>
  <si>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</si>
  <si>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</si>
  <si>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</si>
  <si>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</si>
  <si>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</si>
  <si>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</si>
  <si>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</si>
  <si>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</si>
  <si>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</si>
  <si>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</si>
  <si>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</si>
  <si>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</si>
  <si>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</si>
  <si>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</si>
  <si>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</si>
  <si>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</si>
  <si>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</si>
  <si>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</si>
  <si>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</si>
  <si>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</si>
  <si>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</si>
  <si>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</si>
  <si>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</si>
  <si>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</si>
  <si>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</si>
  <si>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</si>
  <si>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</si>
  <si>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</si>
  <si>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</si>
  <si>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</si>
  <si>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</si>
  <si>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</si>
  <si>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</si>
  <si>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</si>
  <si>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</si>
  <si>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</si>
  <si>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</si>
  <si>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</si>
  <si>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</si>
  <si>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</si>
  <si>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</si>
  <si>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</si>
  <si>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</si>
  <si>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</si>
  <si>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</si>
  <si>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</si>
  <si>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</si>
  <si>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</si>
  <si>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</si>
  <si>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</si>
  <si>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</si>
  <si>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</si>
  <si>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</si>
  <si>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</si>
  <si>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</si>
  <si>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</si>
  <si>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</si>
  <si>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</si>
  <si>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</si>
  <si>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</si>
  <si>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</si>
  <si>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</si>
  <si>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</si>
  <si>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</si>
  <si>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</si>
  <si>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</si>
  <si>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</si>
  <si>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</si>
  <si>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</si>
  <si>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</si>
  <si>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</si>
  <si>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</si>
  <si>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</si>
  <si>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</si>
  <si>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</si>
  <si>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</si>
  <si>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</si>
  <si>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</si>
  <si>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</si>
  <si>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</si>
  <si>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</si>
  <si>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</si>
  <si>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</si>
  <si>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</si>
  <si>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</si>
  <si>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</si>
  <si>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</si>
  <si>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</si>
  <si>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</si>
  <si>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</si>
  <si>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</si>
  <si>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</si>
  <si>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</si>
  <si>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</si>
  <si>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</si>
  <si>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</si>
  <si>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</si>
  <si>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</si>
  <si>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</si>
  <si>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</si>
  <si>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</si>
  <si>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</si>
  <si>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</si>
  <si>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</si>
  <si>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</si>
  <si>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</si>
  <si>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</si>
  <si>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</si>
  <si>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</si>
  <si>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</si>
  <si>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</si>
  <si>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</si>
  <si>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</si>
  <si>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</si>
  <si>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</si>
  <si>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</si>
  <si>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</si>
  <si>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</si>
  <si>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</si>
  <si>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</si>
  <si>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</si>
  <si>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</si>
  <si>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</si>
  <si>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</si>
  <si>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</si>
  <si>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</si>
  <si>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</si>
  <si>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</si>
  <si>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</si>
  <si>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</si>
  <si>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</si>
  <si>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</si>
  <si>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</si>
  <si>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</si>
  <si>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</si>
  <si>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</si>
  <si>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</si>
  <si>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</si>
  <si>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</si>
  <si>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</si>
  <si>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</si>
  <si>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</si>
  <si>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</si>
  <si>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</si>
  <si>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</si>
  <si>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</si>
  <si>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</si>
  <si>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</si>
  <si>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</si>
  <si>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</si>
  <si>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</si>
  <si>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</si>
  <si>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</si>
  <si>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</si>
  <si>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</si>
  <si>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</si>
  <si>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</si>
  <si>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</si>
  <si>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</si>
  <si>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</si>
  <si>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</si>
  <si>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</si>
  <si>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</si>
  <si>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</si>
  <si>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</si>
  <si>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</si>
  <si>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</si>
  <si>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</si>
  <si>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</si>
  <si>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</si>
  <si>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</si>
  <si>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</si>
  <si>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</si>
  <si>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</si>
  <si>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</si>
  <si>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</si>
  <si>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</si>
  <si>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</si>
  <si>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</si>
  <si>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</si>
  <si>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</si>
  <si>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</si>
  <si>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</si>
  <si>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</si>
  <si>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</si>
  <si>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</si>
  <si>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</si>
  <si>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</si>
  <si>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</si>
  <si>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</si>
  <si>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</si>
  <si>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</si>
  <si>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</si>
  <si>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</si>
  <si>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</si>
  <si>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</si>
  <si>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</si>
  <si>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</si>
  <si>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</si>
  <si>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</si>
  <si>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</si>
  <si>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</si>
  <si>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</si>
  <si>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</si>
  <si>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</si>
  <si>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</si>
  <si>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</si>
  <si>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</si>
  <si>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</si>
  <si>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</si>
  <si>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</si>
  <si>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</si>
  <si>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</si>
  <si>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</si>
  <si>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</si>
  <si>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</si>
  <si>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</si>
  <si>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</si>
  <si>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</si>
  <si>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</si>
  <si>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</si>
  <si>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</si>
  <si>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</si>
  <si>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</si>
  <si>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</si>
  <si>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</si>
  <si>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</si>
  <si>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</si>
  <si>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</si>
  <si>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</si>
  <si>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</si>
  <si>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</si>
  <si>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</si>
  <si>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</si>
  <si>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</si>
  <si>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</si>
  <si>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</si>
  <si>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</si>
  <si>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</si>
  <si>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</si>
  <si>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</si>
  <si>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</si>
  <si>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</si>
  <si>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</si>
  <si>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</si>
  <si>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</si>
  <si>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</si>
  <si>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</si>
  <si>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</si>
  <si>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</si>
  <si>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</si>
  <si>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</si>
  <si>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</si>
  <si>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</si>
  <si>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</si>
  <si>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</si>
  <si>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</si>
  <si>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</si>
  <si>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</si>
  <si>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</si>
  <si>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</si>
  <si>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</si>
  <si>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</si>
  <si>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</si>
  <si>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</si>
  <si>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</si>
  <si>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</si>
  <si>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</si>
  <si>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</si>
  <si>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</si>
  <si>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</si>
  <si>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</si>
  <si>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</si>
  <si>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</si>
  <si>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</si>
  <si>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</si>
  <si>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</si>
  <si>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</si>
  <si>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</si>
  <si>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</si>
  <si>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</si>
  <si>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</si>
  <si>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</si>
  <si>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</si>
  <si>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</si>
  <si>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</si>
  <si>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</si>
  <si>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</si>
  <si>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</si>
  <si>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</si>
  <si>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</si>
  <si>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</si>
  <si>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</si>
  <si>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</si>
  <si>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</si>
  <si>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</si>
  <si>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</si>
  <si>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</si>
  <si>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</si>
  <si>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</si>
  <si>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</si>
  <si>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</si>
  <si>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</si>
  <si>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</si>
  <si>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</si>
  <si>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</si>
  <si>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</si>
  <si>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</si>
  <si>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</si>
  <si>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</si>
  <si>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</si>
  <si>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</si>
  <si>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</si>
  <si>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</si>
  <si>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</si>
  <si>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</si>
  <si>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</si>
  <si>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</si>
  <si>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</si>
  <si>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</si>
  <si>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</si>
  <si>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</si>
  <si>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</si>
  <si>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</si>
  <si>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</si>
  <si>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</si>
  <si>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</si>
  <si>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</si>
  <si>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</si>
  <si>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</si>
  <si>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</si>
  <si>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</si>
  <si>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</si>
  <si>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</si>
  <si>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</si>
  <si>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</si>
  <si>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</si>
  <si>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</si>
  <si>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</si>
  <si>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</si>
  <si>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</si>
  <si>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</si>
  <si>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</si>
  <si>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</si>
  <si>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</si>
  <si>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</si>
  <si>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</si>
  <si>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</si>
  <si>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</si>
  <si>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</si>
  <si>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</si>
  <si>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</si>
  <si>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</si>
  <si>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</si>
  <si>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</si>
  <si>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</si>
  <si>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</si>
  <si>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</si>
  <si>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</si>
  <si>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</si>
  <si>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</si>
  <si>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</si>
  <si>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</si>
  <si>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</si>
  <si>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</si>
  <si>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</si>
  <si>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</si>
  <si>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</si>
  <si>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</si>
  <si>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</si>
  <si>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</si>
  <si>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</si>
  <si>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</si>
  <si>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</si>
  <si>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</si>
  <si>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</si>
  <si>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</si>
  <si>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</si>
  <si>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</si>
  <si>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</si>
  <si>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</si>
  <si>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</si>
  <si>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</si>
  <si>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</si>
  <si>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</si>
  <si>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</si>
  <si>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</si>
  <si>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</si>
  <si>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</si>
  <si>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</si>
  <si>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</si>
  <si>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</si>
  <si>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</si>
  <si>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</si>
  <si>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</si>
  <si>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</si>
  <si>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</si>
  <si>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</si>
  <si>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</si>
  <si>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</si>
  <si>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</si>
  <si>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</si>
  <si>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</si>
  <si>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</si>
  <si>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</si>
  <si>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</si>
  <si>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</si>
  <si>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</si>
  <si>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</si>
  <si>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</si>
  <si>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</si>
  <si>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</si>
  <si>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</si>
  <si>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</si>
  <si>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</si>
  <si>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</si>
  <si>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</si>
  <si>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</si>
  <si>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</si>
  <si>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</si>
  <si>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</si>
  <si>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</si>
  <si>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</si>
  <si>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</si>
  <si>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</si>
  <si>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</si>
  <si>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</si>
  <si>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</si>
  <si>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</si>
  <si>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</si>
  <si>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</si>
  <si>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</si>
  <si>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</si>
  <si>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</si>
  <si>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</si>
  <si>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</si>
  <si>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</si>
  <si>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</si>
  <si>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</si>
  <si>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</si>
  <si>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</si>
  <si>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</si>
  <si>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</si>
  <si>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</si>
  <si>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</si>
  <si>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</si>
  <si>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</si>
  <si>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</si>
  <si>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</si>
  <si>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</si>
  <si>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</si>
  <si>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</si>
  <si>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</si>
  <si>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</si>
  <si>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</si>
  <si>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</si>
  <si>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</si>
  <si>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</si>
  <si>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</si>
  <si>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</si>
  <si>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</si>
  <si>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</si>
  <si>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</si>
  <si>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</si>
  <si>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</si>
  <si>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</si>
  <si>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</si>
  <si>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</si>
  <si>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</si>
  <si>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</si>
  <si>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</si>
  <si>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</si>
  <si>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</si>
  <si>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</si>
  <si>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</si>
  <si>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</si>
  <si>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</si>
  <si>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</si>
  <si>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</si>
  <si>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</si>
  <si>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</si>
  <si>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</si>
  <si>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</si>
  <si>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</si>
  <si>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</si>
  <si>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</si>
  <si>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</si>
  <si>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</si>
  <si>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</si>
  <si>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</si>
  <si>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</si>
  <si>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</si>
  <si>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</si>
  <si>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</si>
  <si>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</si>
  <si>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</si>
  <si>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</si>
  <si>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</si>
  <si>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</si>
  <si>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</si>
  <si>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</si>
  <si>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</si>
  <si>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</si>
  <si>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</si>
  <si>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</si>
  <si>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</si>
  <si>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</si>
  <si>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</si>
  <si>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</si>
  <si>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</si>
  <si>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</si>
  <si>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</si>
  <si>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</si>
  <si>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</si>
  <si>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</si>
  <si>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</si>
  <si>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</si>
  <si>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</si>
  <si>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</si>
  <si>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</si>
  <si>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</si>
  <si>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</si>
  <si>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</si>
  <si>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</si>
  <si>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</si>
  <si>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</si>
  <si>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</si>
  <si>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</si>
  <si>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</si>
  <si>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</si>
  <si>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</si>
  <si>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</si>
  <si>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</si>
  <si>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</si>
  <si>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</si>
  <si>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</si>
  <si>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</si>
  <si>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</si>
  <si>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</si>
  <si>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</si>
  <si>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</si>
  <si>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</si>
  <si>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</si>
  <si>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</si>
  <si>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</si>
  <si>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</si>
  <si>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</si>
  <si>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</si>
  <si>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</si>
  <si>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</si>
  <si>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</si>
  <si>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</si>
  <si>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</si>
  <si>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</si>
  <si>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</si>
  <si>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</si>
  <si>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</si>
  <si>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</si>
  <si>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</si>
  <si>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</si>
  <si>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</si>
  <si>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</si>
  <si>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</si>
  <si>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</si>
  <si>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</si>
  <si>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</si>
  <si>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</si>
  <si>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</si>
  <si>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</si>
  <si>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</si>
  <si>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</si>
  <si>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</si>
  <si>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</si>
  <si>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</si>
  <si>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</si>
  <si>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</si>
  <si>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</si>
  <si>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</si>
  <si>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</si>
  <si>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</si>
  <si>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</si>
  <si>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</si>
  <si>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</si>
  <si>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</si>
  <si>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</si>
  <si>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</si>
  <si>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</si>
  <si>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</si>
  <si>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</si>
  <si>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</si>
  <si>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</si>
  <si>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</si>
  <si>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</si>
  <si>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</si>
  <si>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</si>
  <si>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</si>
  <si>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</si>
  <si>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</si>
  <si>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</si>
  <si>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</si>
  <si>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</si>
  <si>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</si>
  <si>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</si>
  <si>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</si>
  <si>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</si>
  <si>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</si>
  <si>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</si>
  <si>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</si>
  <si>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</si>
  <si>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</si>
  <si>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</si>
  <si>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</si>
  <si>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</si>
  <si>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</si>
  <si>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</si>
  <si>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</si>
  <si>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</si>
  <si>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</si>
  <si>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</si>
  <si>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</si>
  <si>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</si>
  <si>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</si>
  <si>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</si>
  <si>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</si>
  <si>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</si>
  <si>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</si>
  <si>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</si>
  <si>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</si>
  <si>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</si>
  <si>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</si>
  <si>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</si>
  <si>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</si>
  <si>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</si>
  <si>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</si>
  <si>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</si>
  <si>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</si>
  <si>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</si>
  <si>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</si>
  <si>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</si>
  <si>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</si>
  <si>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</si>
  <si>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</si>
  <si>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</si>
  <si>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</si>
  <si>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</si>
  <si>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</si>
  <si>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</si>
  <si>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</si>
  <si>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</si>
  <si>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</si>
  <si>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</si>
  <si>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</si>
  <si>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</si>
  <si>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</si>
  <si>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</si>
  <si>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</si>
  <si>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</si>
  <si>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</si>
  <si>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</si>
  <si>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</si>
  <si>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</si>
  <si>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</si>
  <si>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</si>
  <si>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</si>
  <si>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</si>
  <si>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</si>
  <si>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</si>
  <si>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</si>
  <si>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</si>
  <si>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</si>
  <si>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</si>
  <si>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</si>
  <si>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</si>
  <si>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</si>
  <si>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</si>
  <si>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</si>
  <si>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</si>
  <si>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</si>
  <si>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</si>
  <si>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</si>
  <si>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</si>
  <si>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</si>
  <si>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</si>
  <si>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</si>
  <si>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</si>
  <si>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</si>
  <si>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</si>
  <si>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</si>
  <si>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</si>
  <si>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</si>
  <si>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</si>
  <si>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</si>
  <si>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</si>
  <si>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</si>
  <si>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</si>
  <si>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</si>
  <si>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</si>
  <si>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</si>
  <si>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</si>
  <si>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</si>
  <si>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</si>
  <si>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</si>
  <si>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</si>
  <si>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</si>
  <si>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</si>
  <si>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</si>
  <si>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</si>
  <si>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</si>
  <si>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</si>
  <si>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</si>
  <si>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</si>
  <si>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</si>
  <si>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</si>
  <si>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</si>
  <si>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</si>
  <si>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</si>
  <si>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</si>
  <si>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</si>
  <si>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</si>
  <si>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</si>
  <si>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</si>
  <si>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</si>
  <si>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</si>
  <si>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</si>
  <si>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</si>
  <si>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</si>
  <si>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</si>
  <si>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</si>
  <si>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</si>
  <si>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</si>
  <si>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</si>
  <si>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</si>
  <si>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</si>
  <si>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</si>
  <si>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</si>
  <si>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</si>
  <si>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</si>
  <si>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</si>
  <si>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</si>
  <si>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</si>
  <si>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</si>
  <si>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</si>
  <si>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</si>
  <si>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</si>
  <si>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</si>
  <si>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</si>
  <si>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</si>
  <si>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</si>
  <si>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</si>
  <si>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</si>
  <si>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</si>
  <si>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</si>
  <si>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</si>
  <si>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</si>
  <si>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</si>
  <si>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</si>
  <si>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</si>
  <si>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</si>
  <si>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</si>
  <si>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</si>
  <si>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</si>
  <si>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</si>
  <si>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</si>
  <si>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</si>
  <si>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</si>
  <si>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</si>
  <si>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</si>
  <si>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</si>
  <si>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</si>
  <si>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</si>
  <si>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</si>
  <si>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</si>
  <si>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</si>
  <si>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</si>
  <si>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</si>
  <si>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</si>
  <si>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</si>
  <si>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</si>
  <si>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</si>
  <si>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</si>
  <si>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</si>
  <si>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</si>
  <si>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</si>
  <si>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</si>
  <si>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</si>
  <si>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</si>
  <si>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</si>
  <si>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</si>
  <si>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</si>
  <si>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</si>
  <si>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</si>
  <si>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</si>
  <si>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</si>
  <si>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</si>
  <si>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</si>
  <si>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</si>
  <si>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</si>
  <si>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</si>
  <si>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</si>
  <si>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</si>
  <si>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</si>
  <si>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</si>
  <si>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</si>
  <si>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</si>
  <si>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</si>
  <si>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</si>
  <si>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</si>
  <si>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</si>
  <si>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</si>
  <si>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</si>
  <si>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</si>
  <si>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</si>
  <si>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</si>
  <si>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</si>
  <si>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</si>
  <si>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</si>
  <si>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</si>
  <si>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</si>
  <si>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</si>
  <si>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</si>
  <si>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</si>
  <si>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</si>
  <si>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</si>
  <si>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</si>
  <si>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</si>
  <si>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</si>
  <si>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</si>
  <si>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</si>
  <si>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</si>
  <si>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</si>
  <si>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</si>
  <si>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</si>
  <si>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</si>
  <si>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</si>
  <si>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</si>
  <si>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</si>
  <si>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</si>
  <si>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</si>
  <si>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</si>
  <si>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</si>
  <si>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</si>
  <si>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</si>
  <si>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</si>
  <si>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</si>
  <si>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</si>
  <si>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</si>
  <si>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</si>
  <si>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</si>
  <si>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</si>
  <si>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</si>
  <si>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</si>
  <si>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</si>
  <si>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</si>
  <si>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</si>
  <si>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</si>
  <si>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</si>
  <si>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</si>
  <si>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</si>
  <si>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</si>
  <si>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</si>
  <si>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</si>
  <si>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</si>
  <si>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</si>
  <si>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</si>
  <si>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</si>
  <si>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</si>
  <si>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</si>
  <si>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</si>
  <si>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</si>
  <si>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</si>
  <si>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</si>
  <si>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</si>
  <si>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</si>
  <si>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</si>
  <si>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</si>
  <si>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</si>
  <si>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</si>
  <si>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</si>
  <si>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</si>
  <si>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</si>
  <si>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</si>
  <si>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</si>
  <si>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</si>
  <si>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</si>
  <si>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</si>
  <si>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</si>
  <si>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</si>
  <si>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</si>
  <si>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</si>
  <si>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</si>
  <si>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</si>
  <si>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</si>
  <si>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</si>
  <si>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</si>
  <si>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</si>
  <si>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</si>
  <si>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</si>
  <si>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</si>
  <si>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</si>
  <si>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</si>
  <si>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</si>
  <si>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</si>
  <si>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</si>
  <si>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</si>
  <si>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</si>
  <si>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</si>
  <si>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</si>
  <si>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</si>
  <si>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</si>
  <si>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</si>
  <si>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</si>
  <si>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</si>
  <si>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</si>
  <si>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</si>
  <si>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</si>
  <si>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</si>
  <si>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</si>
  <si>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</si>
  <si>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</si>
  <si>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</si>
  <si>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</si>
  <si>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</si>
  <si>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</si>
  <si>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</si>
  <si>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</si>
  <si>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</si>
  <si>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</si>
  <si>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</si>
  <si>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</si>
  <si>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</si>
  <si>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</si>
  <si>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</si>
  <si>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</si>
  <si>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</si>
  <si>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</si>
  <si>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</si>
  <si>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</si>
  <si>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</si>
  <si>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</si>
  <si>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</si>
  <si>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</si>
  <si>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</si>
  <si>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</si>
  <si>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</si>
  <si>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</si>
  <si>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</si>
  <si>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</si>
  <si>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</si>
  <si>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</si>
  <si>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</si>
  <si>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</si>
  <si>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</si>
  <si>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</si>
  <si>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</si>
  <si>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</si>
  <si>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</si>
  <si>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</si>
  <si>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</si>
  <si>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</si>
  <si>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</si>
  <si>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</si>
  <si>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</si>
  <si>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</si>
  <si>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</si>
  <si>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</si>
  <si>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</si>
  <si>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</si>
  <si>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</si>
  <si>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</si>
  <si>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</si>
  <si>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</si>
  <si>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</si>
  <si>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</si>
  <si>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</si>
  <si>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</si>
  <si>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</si>
  <si>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</si>
  <si>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</si>
  <si>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</si>
  <si>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</si>
  <si>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</si>
  <si>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</si>
  <si>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</si>
  <si>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</si>
  <si>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</si>
  <si>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</si>
  <si>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</si>
  <si>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</si>
  <si>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</si>
  <si>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</si>
  <si>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</si>
  <si>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</si>
  <si>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</si>
  <si>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</si>
  <si>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</si>
  <si>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</si>
  <si>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</si>
  <si>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</si>
  <si>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</si>
  <si>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</si>
  <si>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</si>
  <si>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</si>
  <si>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</si>
  <si>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</si>
  <si>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</si>
  <si>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</si>
  <si>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</si>
  <si>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</si>
  <si>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</si>
  <si>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</si>
  <si>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</si>
  <si>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</si>
  <si>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</si>
  <si>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</si>
  <si>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</si>
  <si>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</si>
  <si>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</si>
  <si>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</si>
  <si>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</si>
  <si>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</si>
  <si>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</si>
  <si>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</si>
  <si>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</si>
  <si>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</si>
  <si>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</si>
  <si>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</si>
  <si>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</si>
  <si>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</si>
  <si>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</si>
  <si>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</si>
  <si>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</si>
  <si>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</si>
  <si>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</si>
  <si>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</si>
  <si>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</si>
  <si>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</si>
  <si>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</si>
  <si>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</si>
  <si>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</si>
  <si>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</si>
  <si>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</si>
  <si>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</si>
  <si>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</si>
  <si>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</si>
  <si>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</si>
  <si>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</si>
  <si>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</si>
  <si>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</si>
  <si>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</si>
  <si>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</si>
  <si>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</si>
  <si>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</si>
  <si>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</si>
  <si>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</si>
  <si>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</si>
  <si>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</si>
  <si>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</si>
  <si>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</si>
  <si>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</si>
  <si>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</si>
  <si>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</si>
  <si>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</si>
  <si>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</si>
  <si>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</si>
  <si>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</si>
  <si>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</si>
  <si>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</si>
  <si>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</si>
  <si>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</si>
  <si>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</si>
  <si>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</si>
  <si>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</si>
  <si>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</si>
  <si>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</si>
  <si>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</si>
  <si>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</si>
  <si>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</si>
  <si>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</si>
  <si>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</si>
  <si>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</si>
  <si>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</si>
  <si>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</si>
  <si>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</si>
  <si>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</si>
  <si>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</si>
  <si>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</si>
  <si>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</si>
  <si>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</si>
  <si>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</si>
  <si>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</si>
  <si>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</si>
  <si>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</si>
  <si>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</si>
  <si>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</si>
  <si>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</si>
  <si>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</si>
  <si>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</si>
  <si>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</si>
  <si>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</si>
  <si>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</si>
  <si>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</si>
  <si>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</si>
  <si>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</si>
  <si>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</si>
  <si>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</si>
  <si>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</si>
  <si>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</si>
  <si>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</si>
  <si>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</si>
  <si>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</si>
  <si>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</si>
  <si>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</si>
  <si>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</si>
  <si>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</si>
  <si>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</si>
  <si>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</si>
  <si>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</si>
  <si>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</si>
  <si>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</si>
  <si>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</si>
  <si>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</si>
  <si>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</si>
  <si>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</si>
  <si>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</si>
  <si>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</si>
  <si>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</si>
  <si>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</si>
  <si>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</si>
  <si>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</si>
  <si>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</si>
  <si>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</si>
  <si>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</si>
  <si>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</si>
  <si>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</si>
  <si>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</si>
  <si>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</si>
  <si>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</si>
  <si>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</si>
  <si>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</si>
  <si>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</si>
  <si>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</si>
  <si>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</si>
  <si>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</si>
  <si>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</si>
  <si>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</si>
  <si>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</si>
  <si>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</si>
  <si>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</si>
  <si>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</si>
  <si>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</si>
  <si>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</si>
  <si>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</si>
  <si>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</si>
  <si>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</si>
  <si>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</si>
  <si>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</si>
  <si>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</si>
  <si>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</si>
  <si>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</si>
  <si>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</si>
  <si>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</si>
  <si>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</si>
  <si>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</si>
  <si>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</si>
  <si>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</si>
  <si>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</si>
  <si>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</si>
  <si>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</si>
  <si>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</si>
  <si>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</si>
  <si>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</si>
  <si>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</si>
  <si>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</si>
  <si>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</si>
  <si>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</si>
  <si>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</si>
  <si>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</si>
  <si>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</si>
  <si>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</si>
  <si>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</si>
  <si>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</si>
  <si>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</si>
  <si>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</si>
  <si>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</si>
  <si>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</si>
  <si>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</si>
  <si>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</si>
  <si>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</si>
  <si>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</si>
  <si>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</si>
  <si>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</si>
  <si>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</si>
  <si>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</si>
  <si>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</si>
  <si>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</si>
  <si>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</si>
  <si>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</si>
  <si>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</si>
  <si>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</si>
  <si>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</si>
  <si>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</si>
  <si>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</si>
  <si>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</si>
  <si>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</si>
  <si>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</si>
  <si>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</si>
  <si>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</si>
  <si>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</si>
  <si>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</si>
  <si>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</si>
  <si>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</si>
  <si>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</si>
  <si>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</si>
  <si>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</si>
  <si>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</si>
  <si>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</si>
  <si>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</si>
  <si>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</si>
  <si>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</si>
  <si>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</si>
  <si>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</si>
  <si>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</si>
  <si>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</si>
  <si>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</si>
  <si>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</si>
  <si>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</si>
  <si>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</si>
  <si>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</si>
  <si>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</si>
  <si>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</si>
  <si>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</si>
  <si>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</si>
  <si>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</si>
  <si>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</si>
  <si>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</si>
  <si>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</si>
  <si>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</si>
  <si>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</si>
  <si>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</si>
  <si>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</si>
  <si>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</si>
  <si>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</si>
  <si>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</si>
  <si>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</si>
  <si>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</si>
  <si>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</si>
  <si>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</si>
  <si>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</si>
  <si>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</si>
  <si>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</si>
  <si>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</si>
  <si>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</si>
  <si>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</si>
  <si>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</si>
  <si>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</si>
  <si>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</si>
  <si>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</si>
  <si>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</si>
  <si>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</si>
  <si>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</si>
  <si>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</si>
  <si>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</si>
  <si>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</si>
  <si>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</si>
  <si>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</si>
  <si>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</si>
  <si>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</si>
  <si>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</si>
  <si>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</si>
  <si>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</si>
  <si>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</si>
  <si>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</si>
  <si>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</si>
  <si>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</si>
  <si>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</si>
  <si>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</si>
  <si>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</si>
  <si>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</si>
  <si>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</si>
  <si>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</si>
  <si>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</si>
  <si>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</si>
  <si>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</si>
  <si>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</si>
  <si>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</si>
  <si>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</si>
  <si>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</si>
  <si>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</si>
  <si>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</si>
  <si>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</si>
  <si>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</si>
  <si>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</si>
  <si>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</si>
  <si>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</si>
  <si>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</si>
  <si>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</si>
  <si>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</si>
  <si>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</si>
  <si>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</si>
  <si>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</si>
  <si>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</si>
  <si>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</si>
  <si>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</si>
  <si>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</si>
  <si>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</si>
  <si>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</si>
  <si>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</si>
  <si>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</si>
  <si>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</si>
  <si>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</si>
  <si>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</si>
  <si>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</si>
  <si>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</si>
  <si>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</si>
  <si>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</si>
  <si>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</si>
  <si>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</si>
  <si>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</si>
  <si>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</si>
  <si>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</si>
  <si>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</si>
  <si>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</si>
  <si>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</si>
  <si>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</si>
  <si>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</si>
  <si>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</si>
  <si>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</si>
  <si>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</si>
  <si>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</si>
  <si>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</si>
  <si>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</si>
  <si>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</si>
  <si>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</si>
  <si>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</si>
  <si>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</si>
  <si>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</si>
  <si>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</si>
  <si>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</si>
  <si>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</si>
  <si>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</si>
  <si>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</si>
  <si>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</si>
  <si>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</si>
  <si>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</si>
  <si>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</si>
  <si>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</si>
  <si>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</si>
  <si>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</si>
  <si>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</si>
  <si>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</si>
  <si>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</si>
  <si>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</si>
  <si>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</si>
  <si>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</si>
  <si>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</si>
  <si>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</si>
  <si>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</si>
  <si>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</si>
  <si>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</si>
  <si>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</si>
  <si>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</si>
  <si>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</si>
  <si>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</si>
  <si>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</si>
  <si>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</si>
  <si>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</si>
  <si>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</si>
  <si>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</si>
  <si>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</si>
  <si>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</si>
  <si>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</si>
  <si>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</si>
  <si>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</si>
  <si>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</si>
  <si>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</si>
  <si>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</si>
  <si>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</si>
  <si>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</si>
  <si>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</si>
  <si>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</si>
  <si>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</si>
  <si>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</si>
  <si>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</si>
  <si>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</si>
  <si>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</si>
  <si>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</si>
  <si>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</si>
  <si>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</si>
  <si>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</si>
  <si>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</si>
  <si>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</si>
  <si>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</si>
  <si>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</si>
  <si>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</si>
  <si>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</si>
  <si>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</si>
  <si>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</si>
  <si>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</si>
  <si>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</si>
  <si>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</si>
  <si>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</si>
  <si>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</si>
  <si>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</si>
  <si>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</si>
  <si>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</si>
  <si>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</si>
  <si>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</si>
  <si>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</si>
  <si>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</si>
  <si>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</si>
  <si>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</si>
  <si>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</si>
  <si>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</si>
  <si>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</si>
  <si>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</si>
  <si>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</si>
  <si>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</si>
  <si>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</si>
  <si>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</si>
  <si>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</si>
  <si>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</si>
  <si>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</si>
  <si>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</si>
  <si>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</si>
  <si>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</si>
  <si>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</si>
  <si>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</si>
  <si>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</si>
  <si>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</si>
  <si>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</si>
  <si>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</si>
  <si>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</si>
  <si>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</si>
  <si>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</si>
  <si>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</si>
  <si>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</si>
  <si>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</si>
  <si>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</si>
  <si>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</si>
  <si>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</si>
  <si>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</si>
  <si>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</si>
  <si>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</si>
  <si>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</si>
  <si>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</si>
  <si>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</si>
  <si>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</si>
  <si>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</si>
  <si>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</si>
  <si>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</si>
  <si>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</si>
  <si>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</si>
  <si>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</si>
  <si>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</si>
  <si>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</si>
  <si>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</si>
  <si>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</si>
  <si>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</si>
  <si>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</si>
  <si>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</si>
  <si>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</si>
  <si>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</si>
  <si>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</si>
  <si>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</si>
  <si>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</si>
  <si>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</si>
  <si>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</si>
  <si>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</si>
  <si>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</si>
  <si>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</si>
  <si>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</si>
  <si>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</si>
  <si>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</si>
  <si>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</si>
  <si>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</si>
  <si>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</si>
  <si>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</si>
  <si>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</si>
  <si>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</si>
  <si>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</si>
  <si>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</si>
  <si>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</si>
  <si>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</si>
  <si>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</si>
  <si>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</si>
  <si>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</si>
  <si>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</si>
  <si>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</si>
  <si>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</si>
  <si>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</si>
  <si>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</si>
  <si>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</si>
  <si>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</si>
  <si>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</si>
  <si>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</si>
  <si>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</si>
  <si>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</si>
  <si>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</si>
  <si>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</si>
  <si>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</si>
  <si>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</si>
  <si>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</si>
  <si>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</si>
  <si>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</si>
  <si>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</si>
  <si>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</si>
  <si>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</si>
  <si>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</si>
  <si>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</si>
  <si>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</si>
  <si>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</si>
  <si>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</si>
  <si>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</si>
  <si>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</si>
  <si>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</si>
  <si>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</si>
  <si>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</si>
  <si>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</si>
  <si>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</si>
  <si>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</si>
  <si>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</si>
  <si>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</si>
  <si>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</si>
  <si>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</si>
  <si>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</si>
  <si>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</si>
  <si>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</si>
  <si>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</si>
  <si>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</si>
  <si>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</si>
  <si>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</si>
  <si>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</si>
  <si>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</si>
  <si>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</si>
  <si>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</si>
  <si>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</si>
  <si>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</si>
  <si>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</si>
  <si>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</si>
  <si>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</si>
  <si>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</si>
  <si>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</si>
  <si>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</si>
  <si>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</si>
  <si>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</si>
  <si>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</si>
  <si>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</si>
  <si>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</si>
  <si>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</si>
  <si>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</si>
  <si>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</si>
  <si>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</si>
  <si>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</si>
  <si>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</si>
  <si>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</si>
  <si>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</si>
  <si>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</si>
  <si>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</si>
  <si>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</si>
  <si>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</si>
  <si>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</si>
  <si>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</si>
  <si>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</si>
  <si>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</si>
  <si>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</si>
  <si>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</si>
  <si>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</si>
  <si>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</si>
  <si>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</si>
  <si>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</si>
  <si>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</si>
  <si>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</si>
  <si>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</si>
  <si>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</si>
  <si>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</si>
  <si>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</si>
  <si>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</si>
  <si>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</si>
  <si>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</si>
  <si>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</si>
  <si>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</si>
  <si>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</si>
  <si>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</si>
  <si>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</si>
  <si>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</si>
  <si>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</si>
  <si>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</si>
  <si>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</si>
  <si>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</si>
  <si>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</si>
  <si>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</si>
  <si>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</si>
  <si>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</si>
  <si>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</si>
  <si>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</si>
  <si>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</si>
  <si>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</si>
  <si>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</si>
  <si>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</si>
  <si>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</si>
  <si>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</si>
  <si>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</si>
  <si>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</si>
  <si>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</si>
  <si>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</si>
  <si>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</si>
  <si>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</si>
  <si>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</si>
  <si>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</si>
  <si>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</si>
  <si>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</si>
  <si>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</si>
  <si>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</si>
  <si>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</si>
  <si>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</si>
  <si>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</si>
  <si>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</si>
  <si>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</si>
  <si>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</si>
  <si>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</si>
  <si>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</si>
  <si>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</si>
  <si>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</si>
  <si>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</si>
  <si>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</si>
  <si>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</si>
  <si>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</si>
  <si>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</si>
  <si>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</si>
  <si>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</si>
  <si>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</si>
  <si>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</si>
  <si>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</si>
  <si>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</si>
  <si>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</si>
  <si>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</si>
  <si>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</si>
  <si>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</si>
  <si>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</si>
  <si>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</si>
  <si>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</si>
  <si>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</si>
  <si>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</si>
  <si>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</si>
  <si>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</si>
  <si>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</si>
  <si>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</si>
  <si>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</si>
  <si>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</si>
  <si>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</si>
  <si>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</si>
  <si>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</si>
  <si>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</si>
  <si>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</si>
  <si>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</si>
  <si>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</si>
  <si>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</si>
  <si>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</si>
  <si>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</si>
  <si>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</si>
  <si>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</si>
  <si>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</si>
  <si>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</si>
  <si>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</si>
  <si>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</si>
  <si>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</si>
  <si>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</si>
  <si>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</si>
  <si>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</si>
  <si>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</si>
  <si>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</si>
  <si>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</si>
  <si>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</si>
  <si>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</si>
  <si>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</si>
  <si>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</si>
  <si>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</si>
  <si>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</si>
  <si>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</si>
  <si>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</si>
  <si>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</si>
  <si>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</si>
  <si>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</si>
  <si>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</si>
  <si>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</si>
  <si>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</si>
  <si>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</si>
  <si>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</si>
  <si>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</si>
  <si>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</si>
  <si>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</si>
  <si>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</si>
  <si>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</si>
  <si>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</si>
  <si>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</si>
  <si>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</si>
  <si>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</si>
  <si>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</si>
  <si>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</si>
  <si>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</si>
  <si>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</si>
  <si>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</si>
  <si>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</si>
  <si>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</si>
  <si>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</si>
  <si>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</si>
  <si>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</si>
  <si>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</si>
  <si>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</si>
  <si>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</si>
  <si>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</si>
  <si>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</si>
  <si>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</si>
  <si>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</si>
  <si>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</si>
  <si>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</si>
  <si>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</si>
  <si>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</si>
  <si>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</si>
  <si>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</si>
  <si>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</si>
  <si>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</si>
  <si>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</si>
  <si>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</si>
  <si>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</si>
  <si>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</si>
  <si>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</si>
  <si>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</si>
  <si>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</si>
  <si>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</si>
  <si>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</si>
  <si>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</si>
  <si>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</si>
  <si>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</si>
  <si>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</si>
  <si>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</si>
  <si>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</si>
  <si>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</si>
  <si>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</si>
  <si>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</si>
  <si>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</si>
  <si>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</si>
  <si>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</si>
  <si>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</si>
  <si>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</si>
  <si>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</si>
  <si>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</si>
  <si>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</si>
  <si>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</si>
  <si>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</si>
  <si>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</si>
  <si>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</si>
  <si>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</si>
  <si>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</si>
  <si>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</si>
  <si>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</si>
  <si>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</si>
  <si>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</si>
  <si>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</si>
  <si>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</si>
  <si>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</si>
  <si>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</si>
  <si>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</si>
  <si>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</si>
  <si>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</si>
  <si>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</si>
  <si>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</si>
  <si>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</si>
  <si>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</si>
  <si>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</si>
  <si>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</si>
  <si>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</si>
  <si>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</si>
  <si>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</si>
  <si>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</si>
  <si>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</si>
  <si>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</si>
  <si>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</si>
  <si>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</si>
  <si>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</si>
  <si>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</si>
  <si>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</si>
  <si>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</si>
  <si>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</si>
  <si>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</si>
  <si>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</si>
  <si>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</si>
  <si>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</si>
  <si>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</si>
  <si>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</si>
  <si>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</si>
  <si>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</si>
  <si>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</si>
  <si>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</si>
  <si>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</si>
  <si>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</si>
  <si>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</si>
  <si>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</si>
  <si>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</si>
  <si>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</si>
  <si>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</si>
  <si>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</si>
  <si>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</si>
  <si>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</si>
  <si>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</si>
  <si>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</si>
  <si>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</si>
  <si>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</si>
  <si>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</si>
  <si>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</si>
  <si>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</si>
  <si>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</si>
  <si>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</si>
  <si>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</si>
  <si>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</si>
  <si>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</si>
  <si>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</si>
  <si>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</si>
  <si>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</si>
  <si>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</si>
  <si>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</si>
  <si>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</si>
  <si>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</si>
  <si>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</si>
  <si>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</si>
  <si>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</si>
  <si>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</si>
  <si>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</si>
  <si>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</si>
  <si>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</si>
  <si>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</si>
  <si>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</si>
  <si>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</si>
  <si>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</si>
  <si>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</si>
  <si>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</si>
  <si>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</si>
  <si>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</si>
  <si>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</si>
  <si>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</si>
  <si>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</si>
  <si>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</si>
  <si>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</si>
  <si>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</si>
  <si>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</si>
  <si>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</si>
  <si>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</si>
  <si>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</si>
  <si>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</si>
  <si>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</si>
  <si>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</si>
  <si>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</si>
  <si>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</si>
  <si>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</si>
  <si>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</si>
  <si>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</si>
  <si>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</si>
  <si>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</si>
  <si>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</si>
  <si>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</si>
  <si>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</si>
  <si>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</si>
  <si>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</si>
  <si>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</si>
  <si>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</si>
  <si>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</si>
  <si>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</si>
  <si>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</si>
  <si>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</si>
  <si>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</si>
  <si>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</si>
  <si>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</si>
  <si>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</si>
  <si>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</si>
  <si>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</si>
  <si>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</si>
  <si>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</si>
  <si>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</si>
  <si>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</si>
  <si>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</si>
  <si>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</si>
  <si>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</si>
  <si>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</si>
  <si>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</si>
  <si>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</si>
  <si>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</si>
  <si>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</si>
  <si>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</si>
  <si>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</si>
  <si>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</si>
  <si>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</si>
  <si>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</si>
  <si>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</si>
  <si>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</si>
  <si>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</si>
  <si>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</si>
  <si>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</si>
  <si>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</si>
  <si>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</si>
  <si>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</si>
  <si>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</si>
  <si>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</si>
  <si>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</si>
  <si>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</si>
  <si>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</si>
  <si>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</si>
  <si>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</si>
  <si>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</si>
  <si>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</si>
  <si>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</si>
  <si>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</si>
  <si>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</si>
  <si>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</si>
  <si>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</si>
  <si>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</si>
  <si>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</si>
  <si>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</si>
  <si>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</si>
  <si>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</si>
  <si>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</si>
  <si>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</si>
  <si>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</si>
  <si>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</si>
  <si>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</si>
  <si>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</si>
  <si>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</si>
  <si>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</si>
  <si>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</si>
  <si>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</si>
  <si>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</si>
  <si>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</si>
  <si>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</si>
  <si>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</si>
  <si>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</si>
  <si>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</si>
  <si>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</si>
  <si>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</si>
  <si>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</si>
  <si>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</si>
  <si>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</si>
  <si>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</si>
  <si>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</si>
  <si>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</si>
  <si>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</si>
  <si>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</si>
  <si>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</si>
  <si>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</si>
  <si>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</si>
  <si>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</si>
  <si>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</si>
  <si>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</si>
  <si>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</si>
  <si>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</si>
  <si>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</si>
  <si>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</si>
  <si>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</si>
  <si>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</si>
  <si>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</si>
  <si>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</si>
  <si>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</si>
  <si>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</si>
  <si>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</si>
  <si>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</si>
  <si>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</si>
  <si>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</si>
  <si>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</si>
  <si>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</si>
  <si>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</si>
  <si>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</si>
  <si>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</si>
  <si>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</si>
  <si>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</si>
  <si>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</si>
  <si>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</si>
  <si>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</si>
  <si>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</si>
  <si>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</si>
  <si>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</si>
  <si>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</si>
  <si>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</si>
  <si>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</si>
  <si>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</si>
  <si>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</si>
  <si>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</si>
  <si>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</si>
  <si>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</si>
  <si>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</si>
  <si>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</si>
  <si>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</si>
  <si>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</si>
  <si>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</si>
  <si>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</si>
  <si>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</si>
  <si>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</si>
  <si>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</si>
  <si>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</si>
  <si>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</si>
  <si>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</si>
  <si>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</si>
  <si>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</si>
  <si>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</si>
  <si>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</si>
  <si>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</si>
  <si>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</si>
  <si>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</si>
  <si>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</si>
  <si>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</si>
  <si>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</si>
  <si>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</si>
  <si>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</si>
  <si>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</si>
  <si>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</si>
  <si>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</si>
  <si>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</si>
  <si>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</si>
  <si>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</si>
  <si>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</si>
  <si>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</si>
  <si>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</si>
  <si>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</si>
  <si>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</si>
  <si>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</si>
  <si>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</si>
  <si>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</si>
  <si>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</si>
  <si>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</si>
  <si>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</si>
  <si>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</si>
  <si>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</si>
  <si>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</si>
  <si>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</si>
  <si>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</si>
  <si>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</si>
  <si>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</si>
  <si>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</si>
  <si>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</si>
  <si>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</si>
  <si>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</si>
  <si>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</si>
  <si>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</si>
  <si>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</si>
  <si>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</si>
  <si>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</si>
  <si>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</si>
  <si>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</si>
  <si>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</si>
  <si>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</si>
  <si>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</si>
  <si>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</si>
  <si>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</si>
  <si>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</si>
  <si>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</si>
  <si>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</si>
  <si>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</si>
  <si>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</si>
  <si>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</si>
  <si>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</si>
  <si>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</si>
  <si>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</si>
  <si>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</si>
  <si>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</si>
  <si>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</si>
  <si>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</si>
  <si>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</si>
  <si>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</si>
  <si>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</si>
  <si>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</si>
  <si>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</si>
  <si>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</si>
  <si>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</si>
  <si>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</si>
  <si>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</si>
  <si>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</si>
  <si>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</si>
  <si>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</si>
  <si>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</si>
  <si>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</si>
  <si>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</si>
  <si>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</si>
  <si>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</si>
  <si>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</si>
  <si>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</si>
  <si>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</si>
  <si>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</si>
  <si>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</si>
  <si>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</si>
  <si>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</si>
  <si>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</si>
  <si>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</si>
  <si>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</si>
  <si>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</si>
  <si>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</si>
  <si>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</si>
  <si>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</si>
  <si>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</si>
  <si>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</si>
  <si>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</si>
  <si>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</si>
  <si>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</si>
  <si>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</si>
  <si>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</si>
  <si>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</si>
  <si>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</si>
  <si>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</si>
  <si>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</si>
  <si>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</si>
  <si>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</si>
  <si>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</si>
  <si>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</si>
  <si>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</si>
  <si>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</si>
  <si>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</si>
  <si>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</si>
  <si>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</si>
  <si>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</si>
  <si>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</si>
  <si>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</si>
  <si>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</si>
  <si>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</si>
  <si>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</si>
  <si>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</si>
  <si>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</si>
  <si>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</si>
  <si>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</si>
  <si>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</si>
  <si>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</si>
  <si>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</si>
  <si>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</si>
  <si>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</si>
  <si>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</si>
  <si>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</si>
  <si>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</si>
  <si>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</si>
  <si>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</si>
  <si>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</si>
  <si>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</si>
  <si>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</si>
  <si>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</si>
  <si>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</si>
  <si>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</si>
  <si>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</si>
  <si>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</si>
  <si>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</si>
  <si>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</si>
  <si>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</si>
  <si>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</si>
  <si>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</si>
  <si>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</si>
  <si>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</si>
  <si>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</si>
  <si>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</si>
  <si>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</si>
  <si>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</si>
  <si>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</si>
  <si>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</si>
  <si>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</si>
  <si>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</si>
  <si>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</si>
  <si>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</si>
  <si>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</si>
  <si>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</si>
  <si>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</si>
  <si>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</si>
  <si>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</si>
  <si>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</si>
  <si>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</si>
  <si>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</si>
  <si>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</si>
  <si>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</si>
  <si>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</si>
  <si>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</si>
  <si>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</si>
  <si>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</si>
  <si>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</si>
  <si>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</si>
  <si>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</si>
  <si>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</si>
  <si>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</si>
  <si>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</si>
  <si>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</si>
  <si>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</si>
  <si>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</si>
  <si>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</si>
  <si>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</si>
  <si>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</si>
  <si>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</si>
  <si>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</si>
  <si>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</si>
  <si>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</si>
  <si>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</si>
  <si>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</si>
  <si>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</si>
  <si>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</si>
  <si>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</si>
  <si>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</si>
  <si>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</si>
  <si>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</si>
  <si>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</si>
  <si>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</si>
  <si>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</si>
  <si>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</si>
  <si>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</si>
  <si>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</si>
  <si>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</si>
  <si>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</si>
  <si>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</si>
  <si>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</si>
  <si>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</si>
  <si>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</si>
  <si>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</si>
  <si>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</si>
  <si>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</si>
  <si>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</si>
  <si>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</si>
  <si>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</si>
  <si>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</si>
  <si>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</si>
  <si>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</si>
  <si>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</si>
  <si>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</si>
  <si>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</si>
  <si>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</si>
  <si>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</si>
  <si>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</si>
  <si>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</si>
  <si>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</si>
  <si>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</si>
  <si>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</si>
  <si>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</si>
  <si>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</si>
  <si>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</si>
  <si>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</si>
  <si>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</si>
  <si>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</si>
  <si>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</si>
  <si>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</si>
  <si>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</si>
  <si>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</si>
  <si>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</si>
  <si>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</si>
  <si>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</si>
  <si>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</si>
  <si>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</si>
  <si>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</si>
  <si>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</si>
  <si>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</si>
  <si>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</si>
  <si>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</si>
  <si>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</si>
  <si>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</si>
  <si>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</si>
  <si>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</si>
  <si>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</si>
  <si>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</si>
  <si>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</si>
  <si>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</si>
  <si>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</si>
  <si>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</si>
  <si>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</si>
  <si>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</si>
  <si>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</si>
  <si>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</si>
  <si>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</si>
  <si>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</si>
  <si>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</si>
  <si>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</si>
  <si>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</si>
  <si>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</si>
  <si>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</si>
  <si>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</si>
  <si>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</si>
  <si>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</si>
  <si>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</si>
  <si>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</si>
  <si>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</si>
  <si>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</si>
  <si>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</si>
  <si>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</si>
  <si>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</si>
  <si>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</si>
  <si>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</si>
  <si>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</si>
  <si>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</si>
  <si>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</si>
  <si>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</si>
  <si>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</si>
  <si>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</si>
  <si>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</si>
  <si>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</si>
  <si>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</si>
  <si>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</si>
  <si>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</si>
  <si>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</si>
  <si>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</si>
  <si>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</si>
  <si>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</si>
  <si>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</si>
  <si>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</si>
  <si>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</si>
  <si>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</si>
  <si>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</si>
  <si>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</si>
  <si>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</si>
  <si>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</si>
  <si>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</si>
  <si>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</si>
  <si>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</si>
  <si>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</si>
  <si>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</si>
  <si>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</si>
  <si>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</si>
  <si>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</si>
  <si>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</si>
  <si>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</si>
  <si>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</si>
  <si>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</si>
  <si>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</si>
  <si>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</si>
  <si>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</si>
  <si>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</si>
  <si>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</si>
  <si>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</si>
  <si>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</si>
  <si>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</si>
  <si>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</si>
  <si>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</si>
  <si>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</si>
  <si>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</si>
  <si>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</si>
  <si>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</si>
  <si>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</si>
  <si>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</si>
  <si>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</si>
  <si>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</si>
  <si>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</si>
  <si>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</si>
  <si>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</si>
  <si>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</si>
  <si>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</si>
  <si>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</si>
  <si>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</si>
  <si>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</si>
  <si>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</si>
  <si>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</si>
  <si>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</si>
  <si>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</si>
  <si>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</si>
  <si>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</si>
  <si>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</si>
  <si>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</si>
  <si>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</si>
  <si>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</si>
  <si>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</si>
  <si>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</si>
  <si>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</si>
  <si>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</si>
  <si>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</si>
  <si>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</si>
  <si>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</si>
  <si>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</si>
  <si>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</si>
  <si>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</si>
  <si>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</si>
  <si>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</si>
  <si>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</si>
  <si>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</si>
  <si>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</si>
  <si>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</si>
  <si>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</si>
  <si>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</si>
  <si>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</si>
  <si>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</si>
  <si>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</si>
  <si>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</si>
  <si>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</si>
  <si>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</si>
  <si>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</si>
  <si>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</si>
  <si>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</si>
  <si>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</si>
  <si>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</si>
  <si>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</si>
  <si>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</si>
  <si>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</si>
  <si>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</si>
  <si>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</si>
  <si>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</si>
  <si>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</si>
  <si>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</si>
  <si>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</si>
  <si>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</si>
  <si>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</si>
  <si>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</si>
  <si>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</si>
  <si>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</si>
  <si>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</si>
  <si>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</si>
  <si>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</si>
  <si>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</si>
  <si>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</si>
  <si>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</si>
  <si>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</si>
  <si>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</si>
  <si>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</si>
  <si>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</si>
  <si>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</si>
  <si>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</si>
  <si>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</si>
  <si>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</si>
  <si>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</si>
  <si>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</si>
  <si>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</si>
  <si>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</si>
  <si>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</si>
  <si>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</si>
  <si>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</si>
  <si>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</si>
  <si>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</si>
  <si>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</si>
  <si>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</si>
  <si>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</si>
  <si>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</si>
  <si>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</si>
  <si>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</si>
  <si>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</si>
  <si>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</si>
  <si>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</si>
  <si>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</si>
  <si>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</si>
  <si>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</si>
  <si>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</si>
  <si>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</si>
  <si>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</si>
  <si>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</si>
  <si>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</si>
  <si>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</si>
  <si>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</si>
  <si>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</si>
  <si>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</si>
  <si>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</si>
  <si>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</si>
  <si>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</si>
  <si>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</si>
  <si>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</si>
  <si>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</si>
  <si>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</si>
  <si>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</si>
  <si>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</si>
  <si>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</si>
  <si>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</si>
  <si>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</si>
  <si>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</si>
  <si>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</si>
  <si>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</si>
  <si>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</si>
  <si>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</si>
  <si>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</si>
  <si>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</si>
  <si>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</si>
  <si>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</si>
  <si>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</si>
  <si>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</si>
  <si>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</si>
  <si>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</si>
  <si>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</si>
  <si>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</si>
  <si>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</si>
  <si>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</si>
  <si>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</si>
  <si>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</si>
  <si>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</si>
  <si>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</si>
  <si>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</si>
  <si>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</si>
  <si>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</si>
  <si>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</si>
  <si>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</si>
  <si>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</si>
  <si>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</si>
  <si>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</si>
  <si>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</si>
  <si>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</si>
  <si>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</si>
  <si>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</si>
  <si>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</si>
  <si>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</si>
  <si>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</si>
  <si>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</si>
  <si>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</si>
  <si>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</si>
  <si>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</si>
  <si>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</si>
  <si>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</si>
  <si>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</si>
  <si>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</si>
  <si>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</si>
  <si>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</si>
  <si>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</si>
  <si>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</si>
  <si>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</si>
  <si>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</si>
  <si>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</si>
  <si>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</si>
  <si>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</si>
  <si>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</si>
  <si>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</si>
  <si>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</si>
  <si>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</si>
  <si>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</si>
  <si>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</si>
  <si>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</si>
  <si>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</si>
  <si>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</si>
  <si>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</si>
  <si>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</si>
  <si>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</si>
  <si>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</si>
  <si>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</si>
  <si>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</si>
  <si>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</si>
  <si>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</si>
  <si>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</si>
  <si>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</si>
  <si>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</si>
  <si>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</si>
  <si>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</si>
  <si>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</si>
  <si>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</si>
  <si>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</si>
  <si>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</si>
  <si>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</si>
  <si>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</si>
  <si>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</si>
  <si>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</si>
  <si>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</si>
  <si>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</si>
  <si>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</si>
  <si>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</si>
  <si>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</si>
  <si>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</si>
  <si>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</si>
  <si>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</si>
  <si>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</si>
  <si>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</si>
  <si>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</si>
  <si>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</si>
  <si>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</si>
  <si>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</si>
  <si>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</si>
  <si>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</si>
  <si>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</si>
  <si>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</si>
  <si>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</si>
  <si>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</si>
  <si>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</si>
  <si>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</si>
  <si>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</si>
  <si>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</si>
  <si>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</si>
  <si>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</si>
  <si>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</si>
  <si>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</si>
  <si>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</si>
  <si>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</si>
  <si>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</si>
  <si>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</si>
  <si>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</si>
  <si>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</si>
  <si>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</si>
  <si>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</si>
  <si>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</si>
  <si>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</si>
  <si>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</si>
  <si>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</si>
  <si>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</si>
  <si>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</si>
  <si>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</si>
  <si>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</si>
  <si>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</si>
  <si>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</si>
  <si>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</si>
  <si>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</si>
  <si>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</si>
  <si>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</si>
  <si>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</si>
  <si>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</si>
  <si>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</si>
  <si>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</si>
  <si>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</si>
  <si>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</si>
  <si>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</si>
  <si>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</si>
  <si>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</si>
  <si>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</si>
  <si>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</si>
  <si>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</si>
  <si>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</si>
  <si>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</si>
  <si>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</si>
  <si>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</si>
  <si>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</si>
  <si>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</si>
  <si>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</si>
  <si>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</si>
  <si>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</si>
  <si>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</si>
  <si>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</si>
  <si>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</si>
  <si>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</si>
  <si>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</si>
  <si>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</si>
  <si>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</si>
  <si>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</si>
  <si>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</si>
  <si>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</si>
  <si>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</si>
  <si>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</si>
  <si>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</si>
  <si>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</si>
  <si>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</si>
  <si>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</si>
  <si>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</si>
  <si>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</si>
  <si>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</si>
  <si>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</si>
  <si>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</si>
  <si>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</si>
  <si>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</si>
  <si>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</si>
  <si>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</si>
  <si>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</si>
  <si>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</si>
  <si>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</si>
  <si>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</si>
  <si>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</si>
  <si>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</si>
  <si>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</si>
  <si>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</si>
  <si>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</si>
  <si>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</si>
  <si>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</si>
  <si>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</si>
  <si>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</si>
  <si>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</si>
  <si>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</si>
  <si>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</si>
  <si>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</si>
  <si>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</si>
  <si>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</si>
  <si>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</si>
  <si>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</si>
  <si>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</si>
  <si>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</si>
  <si>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</si>
  <si>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</si>
  <si>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</si>
  <si>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</si>
  <si>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</si>
  <si>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</si>
  <si>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</si>
  <si>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</si>
  <si>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</si>
  <si>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</si>
  <si>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</si>
  <si>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</si>
  <si>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</si>
  <si>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</si>
  <si>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</si>
  <si>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</si>
  <si>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</si>
  <si>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</si>
  <si>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</si>
  <si>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</si>
  <si>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</si>
  <si>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</si>
  <si>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</si>
  <si>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</si>
  <si>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</si>
  <si>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</si>
  <si>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</si>
  <si>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</si>
  <si>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</si>
  <si>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</si>
  <si>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</si>
  <si>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</si>
  <si>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</si>
  <si>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</si>
  <si>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</si>
  <si>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</si>
  <si>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</si>
  <si>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</si>
  <si>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</si>
  <si>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</si>
  <si>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</si>
  <si>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</si>
  <si>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</si>
  <si>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</si>
  <si>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</si>
  <si>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</si>
  <si>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</si>
  <si>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</si>
  <si>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</si>
  <si>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</si>
  <si>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</si>
  <si>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</si>
  <si>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</si>
  <si>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</si>
  <si>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</si>
  <si>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</si>
  <si>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</si>
  <si>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</si>
  <si>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</si>
  <si>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</si>
  <si>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</si>
  <si>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</si>
  <si>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</si>
  <si>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</si>
  <si>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</si>
  <si>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</si>
  <si>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</si>
  <si>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</si>
  <si>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</si>
  <si>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</si>
  <si>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</si>
  <si>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</si>
  <si>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</si>
  <si>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</si>
  <si>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</si>
  <si>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</si>
  <si>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</si>
  <si>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</si>
  <si>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</si>
  <si>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</si>
  <si>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</si>
  <si>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</si>
  <si>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</si>
  <si>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</si>
  <si>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</si>
  <si>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</si>
  <si>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</si>
  <si>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</si>
  <si>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</si>
  <si>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</si>
  <si>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</si>
  <si>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</si>
  <si>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</si>
  <si>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</si>
  <si>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</si>
  <si>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</si>
  <si>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</si>
  <si>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</si>
  <si>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</si>
  <si>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</si>
  <si>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</si>
  <si>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</si>
  <si>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</si>
  <si>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</si>
  <si>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</si>
  <si>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</si>
  <si>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</si>
  <si>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</si>
  <si>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</si>
  <si>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</si>
  <si>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</si>
  <si>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</si>
  <si>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</si>
  <si>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</si>
  <si>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</si>
  <si>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</si>
  <si>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</si>
  <si>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</si>
  <si>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</si>
  <si>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</si>
  <si>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</si>
  <si>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</si>
  <si>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</si>
  <si>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</si>
  <si>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</si>
  <si>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</si>
  <si>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</si>
  <si>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</si>
  <si>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</si>
  <si>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</si>
  <si>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</si>
  <si>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</si>
  <si>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</si>
  <si>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</si>
  <si>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</si>
  <si>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</si>
  <si>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</si>
  <si>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</si>
  <si>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</si>
  <si>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</si>
  <si>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</si>
  <si>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</si>
  <si>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</si>
  <si>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</si>
  <si>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</si>
  <si>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</si>
  <si>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</si>
  <si>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</si>
  <si>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</si>
  <si>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</si>
  <si>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</si>
  <si>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</si>
  <si>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</si>
  <si>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</si>
  <si>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</si>
  <si>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</si>
  <si>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</si>
  <si>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</si>
  <si>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</si>
  <si>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</si>
  <si>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</si>
  <si>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</si>
  <si>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</si>
  <si>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</si>
  <si>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</si>
  <si>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</si>
  <si>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</si>
  <si>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</si>
  <si>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</si>
  <si>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</si>
  <si>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</si>
  <si>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</si>
  <si>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</si>
  <si>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</si>
  <si>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</si>
  <si>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</si>
  <si>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</si>
  <si>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</si>
  <si>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</si>
  <si>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</si>
  <si>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</si>
  <si>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</si>
  <si>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</si>
  <si>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</si>
  <si>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</si>
  <si>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</si>
  <si>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</si>
  <si>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</si>
  <si>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</si>
  <si>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</si>
  <si>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</si>
  <si>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</si>
  <si>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</si>
  <si>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</si>
  <si>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</si>
  <si>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</si>
  <si>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</si>
  <si>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</si>
  <si>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</si>
  <si>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</si>
  <si>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</si>
  <si>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</si>
  <si>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</si>
  <si>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</si>
  <si>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</si>
  <si>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</si>
  <si>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</si>
  <si>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</si>
  <si>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</si>
  <si>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</si>
  <si>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</si>
  <si>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</si>
  <si>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</si>
  <si>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</si>
  <si>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</si>
  <si>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</si>
  <si>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</si>
  <si>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</si>
  <si>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</si>
  <si>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</si>
  <si>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</si>
  <si>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</si>
  <si>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</si>
  <si>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</si>
  <si>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</si>
  <si>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</si>
  <si>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</si>
  <si>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</si>
  <si>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</si>
  <si>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</si>
  <si>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</si>
  <si>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</si>
  <si>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</si>
  <si>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</si>
  <si>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</si>
  <si>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</si>
  <si>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</si>
  <si>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</si>
  <si>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</si>
  <si>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</si>
  <si>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</si>
  <si>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</si>
  <si>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</si>
  <si>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</si>
  <si>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</si>
  <si>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</si>
  <si>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</si>
  <si>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</si>
  <si>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</si>
  <si>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</si>
  <si>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</si>
  <si>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</si>
  <si>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</si>
  <si>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</si>
  <si>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</si>
  <si>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</si>
  <si>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</si>
  <si>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</si>
  <si>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</si>
  <si>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</si>
  <si>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</si>
  <si>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</si>
  <si>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</si>
  <si>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</si>
  <si>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</si>
  <si>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</si>
  <si>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</si>
  <si>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</si>
  <si>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</si>
  <si>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</si>
  <si>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</si>
  <si>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</si>
  <si>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</si>
  <si>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</si>
  <si>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</si>
  <si>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</si>
  <si>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</si>
  <si>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</si>
  <si>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</si>
  <si>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</si>
  <si>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</si>
  <si>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</si>
  <si>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</si>
  <si>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</si>
  <si>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</si>
  <si>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</si>
  <si>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</si>
  <si>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</si>
  <si>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</si>
  <si>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</si>
  <si>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</si>
  <si>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</si>
  <si>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</si>
  <si>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</si>
  <si>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</si>
  <si>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</si>
  <si>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</si>
  <si>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</si>
  <si>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</si>
  <si>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</si>
  <si>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</si>
  <si>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</si>
  <si>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</si>
  <si>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</si>
  <si>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</si>
  <si>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</si>
  <si>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</si>
  <si>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</si>
  <si>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</si>
  <si>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</si>
  <si>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</si>
  <si>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</si>
  <si>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</si>
  <si>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</si>
  <si>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</si>
  <si>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</si>
  <si>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</si>
  <si>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</si>
  <si>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</si>
  <si>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</si>
  <si>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</si>
  <si>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</si>
  <si>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</si>
  <si>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</si>
  <si>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</si>
  <si>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</si>
  <si>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</si>
  <si>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</si>
  <si>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</si>
  <si>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</si>
  <si>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</si>
  <si>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</si>
  <si>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</si>
  <si>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</si>
  <si>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</si>
  <si>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</si>
  <si>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</si>
  <si>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</si>
  <si>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</si>
  <si>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</si>
  <si>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</si>
  <si>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</si>
  <si>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</si>
  <si>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</si>
  <si>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</si>
  <si>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</si>
  <si>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</si>
  <si>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</si>
  <si>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</si>
  <si>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</si>
  <si>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</si>
  <si>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</si>
  <si>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</si>
  <si>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</si>
  <si>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</si>
  <si>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</si>
  <si>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</si>
  <si>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</si>
  <si>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</si>
  <si>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</si>
  <si>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</si>
  <si>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</si>
  <si>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</si>
  <si>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</si>
  <si>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</si>
  <si>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</si>
  <si>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</si>
  <si>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</si>
  <si>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</si>
  <si>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</si>
  <si>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</si>
  <si>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</si>
  <si>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</si>
  <si>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</si>
  <si>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</si>
  <si>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</si>
  <si>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</si>
  <si>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</si>
  <si>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</si>
  <si>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</si>
  <si>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</si>
  <si>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</si>
  <si>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</si>
  <si>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</si>
  <si>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</si>
  <si>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</si>
  <si>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</si>
  <si>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</si>
  <si>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</si>
  <si>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</si>
  <si>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</si>
  <si>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</si>
  <si>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</si>
  <si>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</si>
  <si>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</si>
  <si>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</si>
  <si>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</si>
  <si>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</si>
  <si>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</si>
  <si>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</si>
  <si>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</si>
  <si>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</si>
  <si>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</si>
  <si>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</si>
  <si>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</si>
  <si>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</si>
  <si>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</si>
  <si>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</si>
  <si>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</si>
  <si>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</si>
  <si>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</si>
  <si>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</si>
  <si>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</si>
  <si>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</si>
  <si>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</si>
  <si>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</si>
  <si>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</si>
  <si>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</si>
  <si>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</si>
  <si>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</si>
  <si>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</si>
  <si>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</si>
  <si>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</si>
  <si>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</si>
  <si>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</si>
  <si>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</si>
  <si>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</si>
  <si>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</si>
  <si>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</si>
  <si>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</si>
  <si>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</si>
  <si>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</si>
  <si>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</si>
  <si>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</si>
  <si>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</si>
  <si>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</si>
  <si>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</si>
  <si>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</si>
  <si>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</si>
  <si>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</si>
  <si>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</si>
  <si>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</si>
  <si>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</si>
  <si>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</si>
  <si>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</si>
  <si>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</si>
  <si>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</si>
  <si>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</si>
  <si>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</si>
  <si>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</si>
  <si>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</si>
  <si>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</si>
  <si>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</si>
  <si>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</si>
  <si>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</si>
  <si>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</si>
  <si>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</si>
  <si>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</si>
  <si>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</si>
  <si>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</si>
  <si>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</si>
  <si>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</si>
  <si>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</si>
  <si>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</si>
  <si>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</si>
  <si>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</si>
  <si>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</si>
  <si>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</si>
  <si>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</si>
  <si>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</si>
  <si>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</si>
  <si>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</si>
  <si>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</si>
  <si>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</si>
  <si>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</si>
  <si>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</si>
  <si>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</si>
  <si>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</si>
  <si>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</si>
  <si>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</si>
  <si>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</si>
  <si>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</si>
  <si>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</si>
  <si>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</si>
  <si>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</si>
  <si>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</si>
  <si>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</si>
  <si>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</si>
  <si>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</si>
  <si>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</si>
  <si>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</si>
  <si>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</si>
  <si>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</si>
  <si>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</si>
  <si>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</si>
  <si>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</si>
  <si>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</si>
  <si>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</si>
  <si>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</si>
  <si>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</si>
  <si>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</si>
  <si>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</si>
  <si>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</si>
  <si>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</si>
  <si>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</si>
  <si>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</si>
  <si>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</si>
  <si>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</si>
  <si>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</si>
  <si>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</si>
  <si>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</si>
  <si>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</si>
  <si>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</si>
  <si>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</si>
  <si>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</si>
  <si>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</si>
  <si>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</si>
  <si>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</si>
  <si>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</si>
  <si>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</si>
  <si>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</si>
  <si>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</si>
  <si>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</si>
  <si>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</si>
  <si>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</si>
  <si>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</si>
  <si>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</si>
  <si>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</si>
  <si>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</si>
  <si>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</si>
  <si>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</si>
  <si>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</si>
  <si>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</si>
  <si>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</si>
  <si>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</si>
  <si>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</si>
  <si>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</si>
  <si>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</si>
  <si>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</si>
  <si>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</si>
  <si>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</si>
  <si>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</si>
  <si>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</si>
  <si>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</si>
  <si>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</si>
  <si>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</si>
  <si>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</si>
  <si>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</si>
  <si>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</si>
  <si>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</si>
  <si>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</si>
  <si>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</si>
  <si>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</si>
  <si>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</si>
  <si>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</si>
  <si>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</si>
  <si>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</si>
  <si>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</si>
  <si>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</si>
  <si>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</si>
  <si>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</si>
  <si>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</si>
  <si>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</si>
  <si>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</si>
  <si>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</si>
  <si>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</si>
  <si>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</si>
  <si>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</si>
  <si>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</si>
  <si>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</si>
  <si>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</si>
  <si>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</si>
  <si>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</si>
  <si>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</si>
  <si>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</si>
  <si>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</si>
  <si>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</si>
  <si>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</si>
  <si>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</si>
  <si>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</si>
  <si>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</si>
  <si>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</si>
  <si>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</si>
  <si>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</si>
  <si>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</si>
  <si>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</si>
  <si>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</si>
  <si>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</si>
  <si>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</si>
  <si>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</si>
  <si>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</si>
  <si>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</si>
  <si>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</si>
  <si>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</si>
  <si>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</si>
  <si>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</si>
  <si>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</si>
  <si>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</si>
  <si>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</si>
  <si>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</si>
  <si>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</si>
  <si>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</si>
  <si>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</si>
  <si>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</si>
  <si>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</si>
  <si>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</si>
  <si>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</si>
  <si>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</si>
  <si>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</si>
  <si>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</si>
  <si>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</si>
  <si>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</si>
  <si>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</si>
  <si>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</si>
  <si>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</si>
  <si>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</si>
  <si>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</si>
  <si>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</si>
  <si>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</si>
  <si>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</si>
  <si>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</si>
  <si>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</si>
  <si>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</si>
  <si>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</si>
  <si>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</si>
  <si>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</si>
  <si>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</si>
  <si>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</si>
  <si>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</si>
  <si>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</si>
  <si>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</si>
  <si>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</si>
  <si>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</si>
  <si>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</si>
  <si>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</si>
  <si>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</si>
  <si>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</si>
  <si>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</si>
  <si>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</si>
  <si>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</si>
  <si>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</si>
  <si>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</si>
  <si>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</si>
  <si>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</si>
  <si>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</si>
  <si>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</si>
  <si>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</si>
  <si>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</si>
  <si>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</si>
  <si>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</si>
  <si>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</si>
  <si>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</si>
  <si>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</si>
  <si>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</si>
  <si>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</si>
  <si>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</si>
  <si>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</si>
  <si>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</si>
  <si>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</si>
  <si>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</si>
  <si>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</si>
  <si>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</si>
  <si>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</si>
  <si>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</si>
  <si>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</si>
  <si>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</si>
  <si>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</si>
  <si>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</si>
  <si>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</si>
  <si>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</si>
  <si>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</si>
  <si>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</si>
  <si>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</si>
  <si>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</si>
  <si>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</si>
  <si>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</si>
  <si>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</si>
  <si>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</si>
  <si>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</si>
  <si>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</si>
  <si>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</si>
  <si>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</si>
  <si>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</si>
  <si>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</si>
  <si>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</si>
  <si>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</si>
  <si>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</si>
  <si>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</si>
  <si>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</si>
  <si>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</si>
  <si>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</si>
  <si>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</si>
  <si>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</si>
  <si>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</si>
  <si>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</si>
  <si>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</si>
  <si>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</si>
  <si>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</si>
  <si>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</si>
  <si>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</si>
  <si>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</si>
  <si>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</si>
  <si>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</si>
  <si>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</si>
  <si>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</si>
  <si>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</si>
  <si>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</si>
  <si>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</si>
  <si>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</si>
  <si>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</si>
  <si>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</si>
  <si>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</si>
  <si>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</si>
  <si>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</si>
  <si>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</si>
  <si>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</si>
  <si>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</si>
  <si>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</si>
  <si>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</si>
  <si>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</si>
  <si>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</si>
  <si>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</si>
  <si>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</si>
  <si>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</si>
  <si>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</si>
  <si>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</si>
  <si>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</si>
  <si>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</si>
  <si>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</si>
  <si>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</si>
  <si>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</si>
  <si>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</si>
  <si>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</si>
  <si>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</si>
  <si>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</si>
  <si>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</si>
  <si>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</si>
  <si>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</si>
  <si>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</si>
  <si>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</si>
  <si>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</si>
  <si>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</si>
  <si>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</si>
  <si>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</si>
  <si>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</si>
  <si>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</si>
  <si>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</si>
  <si>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</si>
  <si>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</si>
  <si>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</si>
  <si>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</si>
  <si>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</si>
  <si>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</si>
  <si>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</si>
  <si>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</si>
  <si>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</si>
  <si>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</si>
  <si>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</si>
  <si>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</si>
  <si>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</si>
  <si>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</si>
  <si>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</si>
  <si>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</si>
  <si>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</si>
  <si>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</si>
  <si>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</si>
  <si>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</si>
  <si>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</si>
  <si>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</si>
  <si>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</si>
  <si>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</si>
  <si>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</si>
  <si>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</si>
  <si>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</si>
  <si>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</si>
  <si>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</si>
  <si>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</si>
  <si>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</si>
  <si>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</si>
  <si>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</si>
  <si>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</si>
  <si>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</si>
  <si>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</si>
  <si>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</si>
  <si>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</si>
  <si>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</si>
  <si>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</si>
  <si>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</si>
  <si>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</si>
  <si>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</si>
  <si>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</si>
  <si>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</si>
  <si>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</si>
  <si>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</si>
  <si>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</si>
  <si>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</si>
  <si>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</si>
  <si>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</si>
  <si>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</si>
  <si>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</si>
  <si>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</si>
  <si>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</si>
  <si>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</si>
  <si>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</si>
  <si>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</si>
  <si>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</si>
  <si>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</si>
  <si>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</si>
  <si>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</si>
  <si>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</si>
  <si>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</si>
  <si>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</si>
  <si>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</si>
  <si>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</si>
  <si>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</si>
  <si>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</si>
  <si>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</si>
  <si>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</si>
  <si>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</si>
  <si>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</si>
  <si>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</si>
  <si>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</si>
  <si>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</si>
  <si>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</si>
  <si>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</si>
  <si>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</si>
  <si>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</si>
  <si>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</si>
  <si>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</si>
  <si>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</si>
  <si>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</si>
  <si>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</si>
  <si>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</si>
  <si>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</si>
  <si>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</si>
  <si>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</si>
  <si>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</si>
  <si>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</si>
  <si>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</si>
  <si>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</si>
  <si>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</si>
  <si>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</si>
  <si>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</si>
  <si>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</si>
  <si>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</si>
  <si>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</si>
  <si>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</si>
  <si>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</si>
  <si>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</si>
  <si>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</si>
  <si>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</si>
  <si>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</si>
  <si>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</si>
  <si>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</si>
  <si>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</si>
  <si>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</si>
  <si>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</si>
  <si>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</si>
  <si>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</si>
  <si>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</si>
  <si>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</si>
  <si>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</si>
  <si>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</si>
  <si>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</si>
  <si>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</si>
  <si>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</si>
  <si>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</si>
  <si>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</si>
  <si>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</si>
  <si>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</si>
  <si>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</si>
  <si>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</si>
  <si>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</si>
  <si>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</si>
  <si>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</si>
  <si>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</si>
  <si>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</si>
  <si>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</si>
  <si>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</si>
  <si>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</si>
  <si>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</si>
  <si>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</si>
  <si>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</si>
  <si>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</si>
  <si>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</si>
  <si>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</si>
  <si>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</si>
  <si>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</si>
  <si>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</si>
  <si>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</si>
  <si>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</si>
  <si>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</si>
  <si>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</si>
  <si>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</si>
  <si>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</si>
  <si>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</si>
  <si>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</si>
  <si>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</si>
  <si>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</si>
  <si>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</si>
  <si>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</si>
  <si>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</si>
  <si>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</si>
  <si>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</si>
  <si>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</si>
  <si>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</si>
  <si>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</si>
  <si>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</si>
  <si>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</si>
  <si>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</si>
  <si>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</si>
  <si>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</si>
  <si>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</si>
  <si>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</si>
  <si>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</si>
  <si>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</si>
  <si>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</si>
  <si>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</si>
  <si>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</si>
  <si>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</si>
  <si>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</si>
  <si>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</si>
  <si>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</si>
  <si>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</si>
  <si>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</si>
  <si>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</si>
  <si>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</si>
  <si>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</si>
  <si>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</si>
  <si>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</si>
  <si>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</si>
  <si>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</si>
  <si>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</si>
  <si>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</si>
  <si>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</si>
  <si>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</si>
  <si>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</si>
  <si>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</si>
  <si>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</si>
  <si>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</si>
  <si>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</si>
  <si>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</si>
  <si>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</si>
  <si>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</si>
  <si>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</si>
  <si>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</si>
  <si>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</si>
  <si>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</si>
  <si>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</si>
  <si>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</si>
  <si>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</si>
  <si>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</si>
  <si>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</si>
  <si>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</si>
  <si>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</si>
  <si>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</si>
  <si>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</si>
  <si>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</si>
  <si>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</si>
  <si>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</si>
  <si>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</si>
  <si>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</si>
  <si>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</si>
  <si>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</si>
  <si>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</si>
  <si>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</si>
  <si>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</si>
  <si>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</si>
  <si>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</si>
  <si>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</si>
  <si>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</si>
  <si>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</si>
  <si>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</si>
  <si>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</si>
  <si>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</si>
  <si>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</si>
  <si>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</si>
  <si>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</si>
  <si>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</si>
  <si>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</si>
  <si>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</si>
  <si>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</si>
  <si>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</si>
  <si>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</si>
  <si>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</si>
  <si>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</si>
  <si>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</si>
  <si>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</si>
  <si>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</si>
  <si>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</si>
  <si>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</si>
  <si>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</si>
  <si>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</si>
  <si>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</si>
  <si>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</si>
  <si>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</si>
  <si>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</si>
  <si>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</si>
  <si>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</si>
  <si>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</si>
  <si>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</si>
  <si>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</si>
  <si>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</si>
  <si>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</si>
  <si>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</si>
  <si>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</si>
  <si>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</si>
  <si>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</si>
  <si>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</si>
  <si>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</si>
  <si>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</si>
  <si>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</si>
  <si>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</si>
  <si>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</si>
  <si>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</si>
  <si>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</si>
  <si>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</si>
  <si>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</si>
  <si>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</si>
  <si>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</si>
  <si>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</si>
  <si>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</si>
  <si>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</si>
  <si>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</si>
  <si>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</si>
  <si>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</si>
  <si>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</si>
  <si>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</si>
  <si>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</si>
  <si>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</si>
  <si>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</si>
  <si>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</si>
  <si>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</si>
  <si>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</si>
  <si>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</si>
  <si>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</si>
  <si>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</si>
  <si>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</si>
  <si>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</si>
  <si>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</si>
  <si>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</si>
  <si>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</si>
  <si>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</si>
  <si>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</si>
  <si>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</si>
  <si>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</si>
  <si>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</si>
  <si>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</si>
  <si>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</si>
  <si>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</si>
  <si>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</si>
  <si>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</si>
  <si>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</si>
  <si>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</si>
  <si>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</si>
  <si>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</si>
  <si>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</si>
  <si>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</si>
  <si>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</si>
  <si>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</si>
  <si>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</si>
  <si>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</si>
  <si>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</si>
  <si>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</si>
  <si>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</si>
  <si>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</si>
  <si>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</si>
  <si>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</si>
  <si>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</si>
  <si>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</si>
  <si>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</si>
  <si>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</si>
  <si>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</si>
  <si>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</si>
  <si>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</si>
  <si>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</si>
  <si>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</si>
  <si>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</si>
  <si>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</si>
  <si>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</si>
  <si>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</si>
  <si>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</si>
  <si>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</si>
  <si>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</si>
  <si>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</si>
  <si>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</si>
  <si>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</si>
  <si>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</si>
  <si>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</si>
  <si>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</si>
  <si>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</si>
  <si>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</si>
  <si>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</si>
  <si>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</si>
  <si>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</si>
  <si>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</si>
  <si>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</si>
  <si>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</si>
  <si>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</si>
  <si>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</si>
  <si>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</si>
  <si>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</si>
  <si>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</si>
  <si>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</si>
  <si>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</si>
  <si>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</si>
  <si>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</si>
  <si>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</si>
  <si>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</si>
  <si>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</si>
  <si>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</si>
  <si>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</si>
  <si>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</si>
  <si>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</si>
  <si>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</si>
  <si>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</si>
  <si>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</si>
  <si>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</si>
  <si>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</si>
  <si>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</si>
  <si>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</si>
  <si>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</si>
  <si>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</si>
  <si>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</si>
  <si>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</si>
  <si>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</si>
  <si>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</si>
  <si>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</si>
  <si>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</si>
  <si>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</si>
  <si>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</si>
  <si>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</si>
  <si>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</si>
  <si>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</si>
  <si>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</si>
  <si>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</si>
  <si>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</si>
  <si>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</si>
  <si>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</si>
  <si>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</si>
  <si>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</si>
  <si>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</si>
  <si>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</si>
  <si>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</si>
  <si>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</si>
  <si>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</si>
  <si>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</si>
  <si>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</si>
  <si>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</si>
  <si>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</si>
  <si>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</si>
  <si>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</si>
  <si>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</si>
  <si>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</si>
  <si>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</si>
  <si>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</si>
  <si>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</si>
  <si>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</si>
  <si>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</si>
  <si>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</si>
  <si>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</si>
  <si>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</si>
  <si>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</si>
  <si>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</si>
  <si>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</si>
  <si>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</si>
  <si>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</si>
  <si>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</si>
  <si>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</si>
  <si>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</si>
  <si>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</si>
  <si>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</si>
  <si>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</si>
  <si>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</si>
  <si>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</si>
  <si>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</si>
  <si>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</si>
  <si>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</si>
  <si>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</si>
  <si>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</si>
  <si>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</si>
  <si>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</si>
  <si>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</si>
  <si>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</si>
  <si>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</si>
  <si>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</si>
  <si>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</si>
  <si>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</si>
  <si>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</si>
  <si>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</si>
  <si>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</si>
  <si>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</si>
  <si>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</si>
  <si>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</si>
  <si>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</si>
  <si>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</si>
  <si>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</si>
  <si>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</si>
  <si>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</si>
  <si>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</si>
  <si>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</si>
  <si>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</si>
  <si>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</si>
  <si>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</si>
  <si>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</si>
  <si>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</si>
  <si>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</si>
  <si>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</si>
  <si>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</si>
  <si>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</si>
  <si>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</si>
  <si>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</si>
  <si>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</si>
  <si>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</si>
  <si>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</si>
  <si>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</si>
  <si>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</si>
  <si>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</si>
  <si>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</si>
  <si>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</si>
  <si>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</si>
  <si>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</si>
  <si>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</si>
  <si>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</si>
  <si>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</si>
  <si>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</si>
  <si>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</si>
  <si>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</si>
  <si>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</si>
  <si>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</si>
  <si>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</si>
  <si>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</si>
  <si>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</si>
  <si>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</si>
  <si>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</si>
  <si>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</si>
  <si>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</si>
  <si>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</si>
  <si>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</si>
  <si>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</si>
  <si>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</si>
  <si>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</si>
  <si>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</si>
  <si>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</si>
  <si>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</si>
  <si>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</si>
  <si>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</si>
  <si>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</si>
  <si>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</si>
  <si>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</si>
  <si>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</si>
  <si>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</si>
  <si>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</si>
  <si>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</si>
  <si>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</si>
  <si>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</si>
  <si>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</si>
  <si>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</si>
  <si>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</si>
  <si>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</si>
  <si>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</si>
  <si>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</si>
  <si>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</si>
  <si>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</si>
  <si>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</si>
  <si>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</si>
  <si>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</si>
  <si>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</si>
  <si>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</si>
  <si>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</si>
  <si>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</si>
  <si>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</si>
  <si>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</si>
  <si>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</si>
  <si>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</si>
  <si>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</si>
  <si>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</si>
  <si>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</si>
  <si>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</si>
  <si>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</si>
  <si>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</si>
  <si>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</si>
  <si>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</si>
  <si>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</si>
  <si>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</si>
  <si>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</si>
  <si>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</si>
  <si>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</si>
  <si>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</si>
  <si>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</si>
  <si>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</si>
  <si>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</si>
  <si>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</si>
  <si>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</si>
  <si>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</si>
  <si>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</si>
  <si>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</si>
  <si>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</si>
  <si>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</si>
  <si>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</si>
  <si>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</si>
  <si>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</si>
  <si>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</si>
  <si>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</si>
  <si>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</si>
  <si>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</si>
  <si>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</si>
  <si>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</si>
  <si>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</si>
  <si>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</si>
  <si>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</si>
  <si>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</si>
  <si>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</si>
  <si>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</si>
  <si>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</si>
  <si>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</si>
  <si>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</si>
  <si>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</si>
  <si>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</si>
  <si>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</si>
  <si>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</si>
  <si>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</si>
  <si>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</si>
  <si>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</si>
  <si>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</si>
  <si>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</si>
  <si>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</si>
  <si>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</si>
  <si>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</si>
  <si>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</si>
  <si>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</si>
  <si>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</si>
  <si>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</si>
  <si>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</si>
  <si>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</si>
  <si>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</si>
  <si>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</si>
  <si>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</si>
  <si>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</si>
  <si>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</si>
  <si>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</si>
  <si>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</si>
  <si>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</si>
  <si>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</si>
  <si>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</si>
  <si>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</si>
  <si>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</si>
  <si>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</si>
  <si>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</si>
  <si>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</si>
  <si>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</si>
  <si>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</si>
  <si>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</si>
  <si>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</si>
  <si>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</si>
  <si>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</si>
  <si>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</si>
  <si>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</si>
  <si>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</si>
  <si>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</si>
  <si>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</si>
  <si>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</si>
  <si>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</si>
  <si>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</si>
  <si>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</si>
  <si>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</si>
  <si>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</si>
  <si>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</si>
  <si>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</si>
  <si>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</si>
  <si>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</si>
  <si>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</si>
  <si>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</si>
  <si>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</si>
  <si>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</si>
  <si>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</si>
  <si>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</si>
  <si>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</si>
  <si>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</si>
  <si>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</si>
  <si>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</si>
  <si>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</si>
  <si>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</si>
  <si>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</si>
  <si>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</si>
  <si>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</si>
  <si>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</si>
  <si>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</si>
  <si>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</si>
  <si>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</si>
  <si>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</si>
  <si>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</si>
  <si>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</si>
  <si>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</si>
  <si>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</si>
  <si>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</si>
  <si>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</si>
  <si>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</si>
  <si>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</si>
  <si>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</si>
  <si>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</si>
  <si>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</si>
  <si>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</si>
  <si>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</si>
  <si>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</si>
  <si>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</si>
  <si>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</si>
  <si>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</si>
  <si>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</si>
  <si>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</si>
  <si>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</si>
  <si>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</si>
  <si>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</si>
  <si>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</si>
  <si>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</si>
  <si>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</si>
  <si>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</si>
  <si>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</si>
  <si>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</si>
  <si>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</si>
  <si>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</si>
  <si>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</si>
  <si>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</si>
  <si>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</si>
  <si>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</si>
  <si>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</si>
  <si>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</si>
  <si>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</si>
  <si>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</si>
  <si>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</si>
  <si>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</si>
  <si>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</si>
  <si>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</si>
  <si>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</si>
  <si>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</si>
  <si>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</si>
  <si>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</si>
  <si>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</si>
  <si>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</si>
  <si>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</si>
  <si>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</si>
  <si>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</si>
  <si>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</si>
  <si>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</si>
  <si>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</si>
  <si>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</si>
  <si>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</si>
  <si>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</si>
  <si>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</si>
  <si>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</si>
  <si>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</si>
  <si>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</si>
  <si>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</si>
  <si>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</si>
  <si>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</si>
  <si>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</si>
  <si>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</si>
  <si>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</si>
  <si>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</si>
  <si>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</si>
  <si>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</si>
  <si>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</si>
  <si>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</si>
  <si>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</si>
  <si>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</si>
  <si>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</si>
  <si>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</si>
  <si>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</si>
  <si>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</si>
  <si>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</si>
  <si>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</si>
  <si>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</si>
  <si>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</si>
  <si>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</si>
  <si>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</si>
  <si>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</si>
  <si>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</si>
  <si>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</si>
  <si>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</si>
  <si>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</si>
  <si>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</si>
  <si>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</si>
  <si>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</si>
  <si>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</si>
  <si>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</si>
  <si>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</si>
  <si>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</si>
  <si>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</si>
  <si>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</si>
  <si>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</si>
  <si>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</si>
  <si>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</si>
  <si>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</si>
  <si>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</si>
  <si>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</si>
  <si>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</si>
  <si>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</si>
  <si>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</si>
  <si>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</si>
  <si>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</si>
  <si>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</si>
  <si>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</si>
  <si>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</si>
  <si>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</si>
  <si>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</si>
  <si>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</si>
  <si>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</si>
  <si>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</si>
  <si>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</si>
  <si>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</si>
  <si>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</si>
  <si>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</si>
  <si>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</si>
  <si>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</si>
  <si>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</si>
  <si>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</si>
  <si>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</si>
  <si>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</si>
  <si>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</si>
  <si>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</si>
  <si>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</si>
  <si>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</si>
  <si>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</si>
  <si>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</si>
  <si>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</si>
  <si>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</si>
  <si>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</si>
  <si>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</si>
  <si>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</si>
  <si>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</si>
  <si>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</si>
  <si>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</si>
  <si>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</si>
  <si>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</si>
  <si>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</si>
  <si>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</si>
  <si>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</si>
  <si>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</si>
  <si>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</si>
  <si>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</si>
  <si>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</si>
  <si>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</si>
  <si>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</si>
  <si>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</si>
  <si>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</si>
  <si>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</si>
  <si>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</si>
  <si>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</si>
  <si>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</si>
  <si>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</si>
  <si>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</si>
  <si>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</si>
  <si>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</si>
  <si>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</si>
  <si>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</si>
  <si>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</si>
  <si>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</si>
  <si>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</si>
  <si>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</si>
  <si>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</si>
  <si>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</si>
  <si>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</si>
  <si>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</si>
  <si>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</si>
  <si>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</si>
  <si>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</si>
  <si>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</si>
  <si>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</si>
  <si>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</si>
  <si>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</si>
  <si>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</si>
  <si>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</si>
  <si>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</si>
  <si>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</si>
  <si>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</si>
  <si>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</si>
  <si>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</si>
  <si>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</si>
  <si>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</si>
  <si>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</si>
  <si>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</si>
  <si>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</si>
  <si>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</si>
  <si>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</si>
  <si>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</si>
  <si>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</si>
  <si>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</si>
  <si>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</si>
  <si>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</si>
  <si>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</si>
  <si>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</si>
  <si>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</si>
  <si>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</si>
  <si>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</si>
  <si>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</si>
  <si>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</si>
  <si>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</si>
  <si>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</si>
  <si>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</si>
  <si>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</si>
  <si>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</si>
  <si>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</si>
  <si>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</si>
  <si>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</si>
  <si>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</si>
  <si>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</si>
  <si>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</si>
  <si>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</si>
  <si>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</si>
  <si>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</si>
  <si>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</si>
  <si>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</si>
  <si>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</si>
  <si>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</si>
  <si>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</si>
  <si>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</si>
  <si>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</si>
  <si>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</si>
  <si>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</si>
  <si>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</si>
  <si>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</si>
  <si>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</si>
  <si>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</si>
  <si>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</si>
  <si>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</si>
  <si>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</si>
  <si>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</si>
  <si>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</si>
  <si>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</si>
  <si>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</si>
  <si>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</si>
  <si>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</si>
  <si>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</si>
  <si>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</si>
  <si>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</si>
  <si>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</si>
  <si>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</si>
  <si>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</si>
  <si>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</si>
  <si>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</si>
  <si>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</si>
  <si>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</si>
  <si>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</si>
  <si>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</si>
  <si>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</si>
  <si>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</si>
  <si>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</si>
  <si>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</si>
  <si>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</si>
  <si>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</si>
  <si>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</si>
  <si>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</si>
  <si>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</si>
  <si>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</si>
  <si>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</si>
  <si>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</si>
  <si>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</si>
  <si>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</si>
  <si>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</si>
  <si>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</si>
  <si>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</si>
  <si>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</si>
  <si>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</si>
  <si>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</si>
  <si>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</si>
  <si>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</si>
  <si>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</si>
  <si>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</si>
  <si>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</si>
  <si>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</si>
  <si>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</si>
  <si>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</si>
  <si>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</si>
  <si>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</si>
  <si>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</si>
  <si>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</si>
  <si>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</si>
  <si>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</si>
  <si>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</si>
  <si>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</si>
  <si>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</si>
  <si>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</si>
  <si>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</si>
  <si>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</si>
  <si>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</si>
  <si>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</si>
  <si>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</si>
  <si>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</si>
  <si>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</si>
  <si>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</si>
  <si>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</si>
  <si>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</si>
  <si>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</si>
  <si>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</si>
  <si>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</si>
  <si>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</si>
  <si>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</si>
  <si>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</si>
  <si>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</si>
  <si>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</si>
  <si>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</si>
  <si>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</si>
  <si>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</si>
  <si>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</si>
  <si>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</si>
  <si>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</si>
  <si>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</si>
  <si>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</si>
  <si>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</si>
  <si>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</si>
  <si>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</si>
  <si>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</si>
  <si>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</si>
  <si>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</si>
  <si>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</si>
  <si>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</si>
  <si>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</si>
  <si>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</si>
  <si>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</si>
  <si>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</si>
  <si>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</si>
  <si>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</si>
  <si>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</si>
  <si>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</si>
  <si>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</si>
  <si>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</si>
  <si>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</si>
  <si>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</si>
  <si>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</si>
  <si>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</si>
  <si>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</si>
  <si>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</si>
  <si>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</si>
  <si>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</si>
  <si>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</si>
  <si>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</si>
  <si>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</si>
  <si>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</si>
  <si>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</si>
  <si>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</si>
  <si>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</si>
  <si>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</si>
  <si>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</si>
  <si>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</si>
  <si>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</si>
  <si>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</si>
  <si>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</si>
  <si>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</si>
  <si>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</si>
  <si>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</si>
  <si>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</si>
  <si>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</si>
  <si>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</si>
  <si>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</si>
  <si>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</si>
  <si>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</si>
  <si>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</si>
  <si>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</si>
  <si>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</si>
  <si>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</si>
  <si>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</si>
  <si>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</si>
  <si>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</si>
  <si>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</si>
  <si>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</si>
  <si>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</si>
  <si>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</si>
  <si>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</si>
  <si>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</si>
  <si>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</si>
  <si>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</si>
  <si>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</si>
  <si>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</si>
  <si>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</si>
  <si>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</si>
  <si>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</si>
  <si>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</si>
  <si>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</si>
  <si>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</si>
  <si>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</si>
  <si>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</si>
  <si>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</si>
  <si>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</si>
  <si>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</si>
  <si>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</si>
  <si>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</si>
  <si>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</si>
  <si>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</si>
  <si>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</si>
  <si>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</si>
  <si>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</si>
  <si>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</si>
  <si>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</si>
  <si>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</si>
  <si>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</si>
  <si>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</si>
  <si>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</si>
  <si>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</si>
  <si>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</si>
  <si>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</si>
  <si>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</si>
  <si>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</si>
  <si>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</si>
  <si>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</si>
  <si>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</si>
  <si>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</si>
  <si>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</si>
  <si>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</si>
  <si>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</si>
  <si>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</si>
  <si>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</si>
  <si>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</si>
  <si>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</si>
  <si>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</si>
  <si>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</si>
  <si>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</si>
  <si>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</si>
  <si>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</si>
  <si>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</si>
  <si>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</si>
  <si>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</si>
  <si>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</si>
  <si>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</si>
  <si>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</si>
  <si>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</si>
  <si>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</si>
  <si>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</si>
  <si>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</si>
  <si>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</si>
  <si>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</si>
  <si>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</si>
  <si>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</si>
  <si>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</si>
  <si>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</si>
  <si>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</si>
  <si>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</si>
  <si>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</si>
  <si>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</si>
  <si>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</si>
  <si>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</si>
  <si>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</si>
  <si>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</si>
  <si>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</si>
  <si>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</si>
  <si>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</si>
  <si>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</si>
  <si>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</si>
  <si>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</si>
  <si>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</si>
  <si>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</si>
  <si>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</si>
  <si>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</si>
  <si>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</si>
  <si>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</si>
  <si>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</si>
  <si>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</si>
  <si>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</si>
  <si>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</si>
  <si>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</si>
  <si>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</si>
  <si>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</si>
  <si>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</si>
  <si>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</si>
  <si>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</si>
  <si>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</si>
  <si>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</si>
  <si>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</si>
  <si>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</si>
  <si>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</si>
  <si>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</si>
  <si>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</si>
  <si>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</si>
  <si>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</si>
  <si>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</si>
  <si>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</si>
  <si>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</si>
  <si>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</si>
  <si>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</si>
  <si>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</si>
  <si>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</si>
  <si>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</si>
  <si>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</si>
  <si>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</si>
  <si>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</si>
  <si>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</si>
  <si>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</si>
  <si>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</si>
  <si>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</si>
  <si>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</si>
  <si>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</si>
  <si>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</si>
  <si>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</si>
  <si>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</si>
  <si>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</si>
  <si>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</si>
  <si>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</si>
  <si>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</si>
  <si>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</si>
  <si>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</si>
  <si>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</si>
  <si>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</si>
  <si>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</si>
  <si>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</si>
  <si>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</si>
  <si>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</si>
  <si>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</si>
  <si>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</si>
  <si>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</si>
  <si>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</si>
  <si>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</si>
  <si>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</si>
  <si>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</si>
  <si>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</si>
  <si>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</si>
  <si>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</si>
  <si>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</si>
  <si>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</si>
  <si>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</si>
  <si>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</si>
  <si>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</si>
  <si>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</si>
  <si>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</si>
  <si>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</si>
  <si>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</si>
  <si>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</si>
  <si>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</si>
  <si>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</si>
  <si>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</si>
  <si>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</si>
  <si>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</si>
  <si>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</si>
  <si>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</si>
  <si>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</si>
  <si>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</si>
  <si>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</si>
  <si>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</si>
  <si>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</si>
  <si>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</si>
  <si>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</si>
  <si>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</si>
  <si>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</si>
  <si>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</si>
  <si>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</si>
  <si>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</si>
  <si>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</si>
  <si>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</si>
  <si>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</si>
  <si>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</si>
  <si>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</si>
  <si>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</si>
  <si>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</si>
  <si>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</si>
  <si>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</si>
  <si>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</si>
  <si>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</si>
  <si>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</si>
  <si>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</si>
  <si>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</si>
  <si>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</si>
  <si>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</si>
  <si>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</si>
  <si>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</si>
  <si>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</si>
  <si>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</si>
  <si>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</si>
  <si>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</si>
  <si>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</si>
  <si>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</si>
  <si>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</si>
  <si>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</si>
  <si>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</si>
  <si>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</si>
  <si>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</si>
  <si>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</si>
  <si>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</si>
  <si>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</si>
  <si>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</si>
  <si>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</si>
  <si>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</si>
  <si>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</si>
  <si>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</si>
  <si>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</si>
  <si>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</si>
  <si>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</si>
  <si>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</si>
  <si>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</si>
  <si>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</si>
  <si>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</si>
  <si>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</si>
  <si>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</si>
  <si>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</si>
  <si>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</si>
  <si>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</si>
  <si>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</si>
  <si>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</si>
  <si>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</si>
  <si>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</si>
  <si>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</si>
  <si>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</si>
  <si>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</si>
  <si>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</si>
  <si>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</si>
  <si>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</si>
  <si>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</si>
  <si>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</si>
  <si>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</si>
  <si>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</si>
  <si>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</si>
  <si>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</si>
  <si>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</si>
  <si>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</si>
  <si>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</si>
  <si>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</si>
  <si>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</si>
  <si>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</si>
  <si>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</si>
  <si>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</si>
  <si>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</si>
  <si>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</si>
  <si>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</si>
  <si>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</si>
  <si>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</si>
  <si>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</si>
  <si>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</si>
  <si>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</si>
  <si>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</si>
  <si>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</si>
  <si>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</si>
  <si>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</si>
  <si>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</si>
  <si>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</si>
  <si>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</si>
  <si>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</si>
  <si>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</si>
  <si>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</si>
  <si>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</si>
  <si>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</si>
  <si>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</si>
  <si>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</si>
  <si>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</si>
  <si>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</si>
  <si>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</si>
  <si>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</si>
  <si>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</si>
  <si>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</si>
  <si>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</si>
  <si>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</si>
  <si>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</si>
  <si>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</si>
  <si>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</si>
  <si>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</si>
  <si>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</si>
  <si>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</si>
  <si>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</si>
  <si>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</si>
  <si>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</si>
  <si>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</si>
  <si>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</si>
  <si>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</si>
  <si>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</si>
  <si>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</si>
  <si>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</si>
  <si>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</si>
  <si>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</si>
  <si>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</si>
  <si>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</si>
  <si>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</si>
  <si>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</si>
  <si>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</si>
  <si>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</si>
  <si>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</si>
  <si>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</si>
  <si>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</si>
  <si>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</si>
  <si>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</si>
  <si>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</si>
  <si>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</si>
  <si>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</si>
  <si>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</si>
  <si>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</si>
  <si>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</si>
  <si>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</si>
  <si>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</si>
  <si>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</si>
  <si>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</si>
  <si>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</si>
  <si>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</si>
  <si>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</si>
  <si>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</si>
  <si>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</si>
  <si>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</si>
  <si>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</si>
  <si>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</si>
  <si>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</si>
  <si>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</si>
  <si>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</si>
  <si>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</si>
  <si>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</si>
  <si>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</si>
  <si>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</si>
  <si>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</si>
  <si>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</si>
  <si>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</si>
  <si>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</si>
  <si>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</si>
  <si>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</si>
  <si>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</si>
  <si>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</si>
  <si>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</si>
  <si>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</si>
  <si>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</si>
  <si>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</si>
  <si>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</si>
  <si>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</si>
  <si>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</si>
  <si>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</si>
  <si>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</si>
  <si>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</si>
  <si>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</si>
  <si>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</si>
  <si>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</si>
  <si>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</si>
  <si>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</si>
  <si>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</si>
  <si>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</si>
  <si>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</si>
  <si>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</si>
  <si>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</si>
  <si>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</si>
  <si>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</si>
  <si>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</si>
  <si>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</si>
  <si>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</si>
  <si>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</si>
  <si>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</si>
  <si>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</si>
  <si>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</si>
  <si>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</si>
  <si>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</si>
  <si>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</si>
  <si>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</si>
  <si>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</si>
  <si>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</si>
  <si>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</si>
  <si>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</si>
  <si>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</si>
  <si>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</si>
  <si>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</si>
  <si>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</si>
  <si>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</si>
  <si>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</si>
  <si>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</si>
  <si>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</si>
  <si>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</si>
  <si>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</si>
  <si>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</si>
  <si>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</si>
  <si>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</si>
  <si>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</si>
  <si>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</si>
  <si>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</si>
  <si>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</si>
  <si>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</si>
  <si>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</si>
  <si>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</si>
  <si>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</si>
  <si>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</si>
  <si>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</si>
  <si>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</si>
  <si>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</si>
  <si>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</si>
  <si>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</si>
  <si>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</si>
  <si>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</si>
  <si>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</si>
  <si>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</si>
  <si>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</si>
  <si>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</si>
  <si>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</si>
  <si>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</si>
  <si>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</si>
  <si>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</si>
  <si>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</si>
  <si>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</si>
  <si>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</si>
  <si>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</si>
  <si>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</si>
  <si>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</si>
  <si>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</si>
  <si>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</si>
  <si>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</si>
  <si>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</si>
  <si>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</si>
  <si>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</si>
  <si>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</si>
  <si>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</si>
  <si>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</si>
  <si>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</si>
  <si>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</si>
  <si>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</si>
  <si>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</si>
  <si>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</si>
  <si>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</si>
  <si>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</si>
  <si>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</si>
  <si>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</si>
  <si>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</si>
  <si>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</si>
  <si>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</si>
  <si>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</si>
  <si>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</si>
  <si>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</si>
  <si>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</si>
  <si>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</si>
  <si>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</si>
  <si>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</si>
  <si>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</si>
  <si>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</si>
  <si>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</si>
  <si>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</si>
  <si>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</si>
  <si>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</si>
  <si>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</si>
  <si>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</si>
  <si>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</si>
  <si>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</si>
  <si>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</si>
  <si>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</si>
  <si>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</si>
  <si>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</si>
  <si>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</si>
  <si>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</si>
  <si>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</si>
  <si>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</si>
  <si>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</si>
  <si>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</si>
  <si>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</si>
  <si>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</si>
  <si>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</si>
  <si>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</si>
  <si>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</si>
  <si>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</si>
  <si>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</si>
  <si>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</si>
  <si>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</si>
  <si>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</si>
  <si>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</si>
  <si>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</si>
  <si>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</si>
  <si>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</si>
  <si>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</si>
  <si>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</si>
  <si>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</si>
  <si>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</si>
  <si>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</si>
  <si>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</si>
  <si>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</si>
  <si>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</si>
  <si>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</si>
  <si>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</si>
  <si>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</si>
  <si>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</si>
  <si>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</si>
  <si>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</si>
  <si>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</si>
  <si>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</si>
  <si>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</si>
  <si>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</si>
  <si>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</si>
  <si>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</si>
  <si>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</si>
  <si>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</si>
  <si>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</si>
  <si>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</si>
  <si>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</si>
  <si>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</si>
  <si>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</si>
  <si>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</si>
  <si>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</si>
  <si>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</si>
  <si>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</si>
  <si>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</si>
  <si>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</si>
  <si>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</si>
  <si>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</si>
  <si>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</si>
  <si>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</si>
  <si>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</si>
  <si>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</si>
  <si>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</si>
  <si>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</si>
  <si>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</si>
  <si>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</si>
  <si>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</si>
  <si>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</si>
  <si>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</si>
  <si>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</si>
  <si>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</si>
  <si>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</si>
  <si>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</si>
  <si>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</si>
  <si>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</si>
  <si>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</si>
  <si>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</si>
  <si>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</si>
  <si>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</si>
  <si>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</si>
  <si>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</si>
  <si>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</si>
  <si>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</si>
  <si>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</si>
  <si>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</si>
  <si>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</si>
  <si>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</si>
  <si>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</si>
  <si>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</si>
  <si>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</si>
  <si>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</si>
  <si>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</si>
  <si>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</si>
  <si>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</si>
  <si>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</si>
  <si>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</si>
  <si>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</si>
  <si>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</si>
  <si>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</si>
  <si>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</si>
  <si>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</si>
  <si>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</si>
  <si>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</si>
  <si>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</si>
  <si>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</si>
  <si>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</si>
  <si>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</si>
  <si>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</si>
  <si>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</si>
  <si>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</si>
  <si>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</si>
  <si>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</si>
  <si>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</si>
  <si>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</si>
  <si>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</si>
  <si>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</si>
  <si>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</si>
  <si>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</si>
  <si>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</si>
  <si>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</si>
  <si>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</si>
  <si>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</si>
  <si>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</si>
  <si>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</si>
  <si>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</si>
  <si>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</si>
  <si>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</si>
  <si>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</si>
  <si>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</si>
  <si>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</si>
  <si>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</si>
  <si>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</si>
  <si>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</si>
  <si>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</si>
  <si>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</si>
  <si>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</si>
  <si>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</si>
  <si>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</si>
  <si>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</si>
  <si>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</si>
  <si>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</si>
  <si>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</si>
  <si>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</si>
  <si>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</si>
  <si>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</si>
  <si>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</si>
  <si>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</si>
  <si>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</si>
  <si>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</si>
  <si>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</si>
  <si>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</si>
  <si>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</si>
  <si>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</si>
  <si>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</si>
  <si>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</si>
  <si>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</si>
  <si>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</si>
  <si>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</si>
  <si>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</si>
  <si>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</si>
  <si>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</si>
  <si>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</si>
  <si>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</si>
  <si>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</si>
  <si>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</si>
  <si>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</si>
  <si>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</si>
  <si>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</si>
  <si>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</si>
  <si>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</si>
  <si>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</si>
  <si>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</si>
  <si>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</si>
  <si>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</si>
  <si>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</si>
  <si>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</si>
  <si>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</si>
  <si>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</si>
  <si>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</si>
  <si>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</si>
  <si>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</si>
  <si>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</si>
  <si>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</si>
  <si>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</si>
  <si>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</si>
  <si>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</si>
  <si>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</si>
  <si>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</si>
  <si>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</si>
  <si>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</si>
  <si>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</si>
  <si>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</si>
  <si>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</si>
  <si>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</si>
  <si>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</si>
  <si>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</si>
  <si>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</si>
  <si>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</si>
  <si>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</si>
  <si>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</si>
  <si>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</si>
  <si>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</si>
  <si>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</si>
  <si>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</si>
  <si>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</si>
  <si>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</si>
  <si>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</si>
  <si>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</si>
  <si>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</si>
  <si>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</si>
  <si>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</si>
  <si>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</si>
  <si>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</si>
  <si>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</si>
  <si>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</si>
  <si>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</si>
  <si>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</si>
  <si>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</si>
  <si>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</si>
  <si>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</si>
  <si>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</si>
  <si>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</si>
  <si>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</si>
  <si>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</si>
  <si>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</si>
  <si>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</si>
  <si>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</si>
  <si>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</si>
  <si>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</si>
  <si>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</si>
  <si>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</si>
  <si>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</si>
  <si>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</si>
  <si>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</si>
  <si>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</si>
  <si>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</si>
  <si>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</si>
  <si>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</si>
  <si>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</si>
  <si>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</si>
  <si>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</si>
  <si>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</si>
  <si>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</si>
  <si>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</si>
  <si>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</si>
  <si>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</si>
  <si>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</si>
  <si>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</si>
  <si>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</si>
  <si>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</si>
  <si>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</si>
  <si>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</si>
  <si>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</si>
  <si>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</si>
  <si>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</si>
  <si>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</si>
  <si>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</si>
  <si>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</si>
  <si>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</si>
  <si>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</si>
  <si>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</si>
  <si>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</si>
  <si>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</si>
  <si>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</si>
  <si>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</si>
  <si>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</si>
  <si>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</si>
  <si>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</si>
  <si>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</si>
  <si>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</si>
  <si>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</si>
  <si>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</si>
  <si>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</si>
  <si>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</si>
  <si>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</si>
  <si>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</si>
  <si>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</si>
  <si>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</si>
  <si>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</si>
  <si>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</si>
  <si>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</si>
  <si>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</si>
  <si>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</si>
  <si>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</si>
  <si>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</si>
  <si>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</si>
  <si>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</si>
  <si>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</si>
  <si>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</si>
  <si>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</si>
  <si>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</si>
  <si>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</si>
  <si>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</si>
  <si>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</si>
  <si>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</si>
  <si>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</si>
  <si>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</si>
  <si>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</si>
  <si>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</si>
  <si>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</si>
  <si>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</si>
  <si>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</si>
  <si>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</si>
  <si>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</si>
  <si>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</si>
  <si>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</si>
  <si>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</si>
  <si>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</si>
  <si>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</si>
  <si>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</si>
  <si>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</si>
  <si>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</si>
  <si>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</si>
  <si>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</si>
  <si>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</si>
  <si>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</si>
  <si>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</si>
  <si>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</si>
  <si>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</si>
  <si>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</si>
  <si>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</si>
  <si>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</si>
  <si>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</si>
  <si>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</si>
  <si>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</si>
  <si>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</si>
  <si>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</si>
  <si>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</si>
  <si>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</si>
  <si>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</si>
  <si>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</si>
  <si>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</si>
  <si>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</si>
  <si>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</si>
  <si>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</si>
  <si>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</si>
  <si>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</si>
  <si>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</si>
  <si>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</si>
  <si>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</si>
  <si>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</si>
  <si>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</si>
  <si>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</si>
  <si>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</si>
  <si>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</si>
  <si>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</si>
  <si>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</si>
  <si>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</si>
  <si>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</si>
  <si>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</si>
  <si>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</si>
  <si>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</si>
  <si>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</si>
  <si>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</si>
  <si>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</si>
  <si>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</si>
  <si>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</si>
  <si>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</si>
  <si>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</si>
  <si>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</si>
  <si>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</si>
  <si>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</si>
  <si>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</si>
  <si>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</si>
  <si>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</si>
  <si>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</si>
  <si>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</si>
  <si>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</si>
  <si>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</si>
  <si>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</si>
  <si>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</si>
  <si>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</si>
  <si>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</si>
  <si>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</si>
  <si>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</si>
  <si>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</si>
  <si>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</si>
  <si>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</si>
  <si>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</si>
  <si>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</si>
  <si>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</si>
  <si>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</si>
  <si>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</si>
  <si>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</si>
  <si>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</si>
  <si>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</si>
  <si>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</si>
  <si>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</si>
  <si>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</si>
  <si>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</si>
  <si>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</si>
  <si>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</si>
  <si>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</si>
  <si>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</si>
  <si>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</si>
  <si>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</si>
  <si>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</si>
  <si>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</si>
  <si>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</si>
  <si>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</si>
  <si>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</si>
  <si>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</si>
  <si>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</si>
  <si>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</si>
  <si>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</si>
  <si>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</si>
  <si>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</si>
  <si>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</si>
  <si>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</si>
  <si>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</si>
  <si>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</si>
  <si>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</si>
  <si>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</si>
  <si>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</si>
  <si>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</si>
  <si>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</si>
  <si>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</si>
  <si>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</si>
  <si>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</si>
  <si>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</si>
  <si>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</si>
  <si>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</si>
  <si>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</si>
  <si>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</si>
  <si>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</si>
  <si>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</si>
  <si>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</si>
  <si>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</si>
  <si>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</si>
  <si>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</si>
  <si>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</si>
  <si>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</si>
  <si>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</si>
  <si>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</si>
  <si>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</si>
  <si>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</si>
  <si>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</si>
  <si>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</si>
  <si>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</si>
  <si>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</si>
  <si>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</si>
  <si>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</si>
  <si>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</si>
  <si>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</si>
  <si>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</si>
  <si>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</si>
  <si>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</si>
  <si>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</si>
  <si>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</si>
  <si>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</si>
  <si>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</si>
  <si>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</si>
  <si>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</si>
  <si>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</si>
  <si>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</si>
  <si>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</si>
  <si>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</si>
  <si>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</si>
  <si>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</si>
  <si>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</si>
  <si>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</si>
  <si>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</si>
  <si>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</si>
  <si>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</si>
  <si>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</si>
  <si>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</si>
  <si>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</si>
  <si>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</si>
  <si>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</si>
  <si>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</si>
  <si>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</si>
  <si>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</si>
  <si>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</si>
  <si>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</si>
  <si>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</si>
  <si>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</si>
  <si>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</si>
  <si>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</si>
  <si>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</si>
  <si>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</si>
  <si>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</si>
  <si>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</si>
  <si>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</si>
  <si>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</si>
  <si>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</si>
  <si>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</si>
  <si>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</si>
  <si>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</si>
  <si>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</si>
  <si>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</si>
  <si>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</si>
  <si>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</si>
  <si>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</si>
  <si>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</si>
  <si>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</si>
  <si>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</si>
  <si>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</si>
  <si>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</si>
  <si>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</si>
  <si>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</si>
  <si>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</si>
  <si>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</si>
  <si>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</si>
  <si>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</si>
  <si>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</si>
  <si>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</si>
  <si>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</si>
  <si>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</si>
  <si>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</si>
  <si>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</si>
  <si>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</si>
  <si>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</si>
  <si>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</si>
  <si>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</si>
  <si>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</si>
  <si>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</si>
  <si>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</si>
  <si>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</si>
  <si>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</si>
  <si>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</si>
  <si>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</si>
  <si>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</si>
  <si>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</si>
  <si>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</si>
  <si>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</si>
  <si>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</si>
  <si>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</si>
  <si>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</si>
  <si>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</si>
  <si>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</si>
  <si>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</si>
  <si>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</si>
  <si>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</si>
  <si>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</si>
  <si>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</si>
  <si>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</si>
  <si>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</si>
  <si>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</si>
  <si>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</si>
  <si>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</si>
  <si>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</si>
  <si>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</si>
  <si>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</si>
  <si>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</si>
  <si>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</si>
  <si>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</si>
  <si>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</si>
  <si>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</si>
  <si>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</si>
  <si>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</si>
  <si>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</si>
  <si>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</si>
  <si>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</si>
  <si>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</si>
  <si>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</si>
  <si>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</si>
  <si>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</si>
  <si>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</si>
  <si>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</si>
  <si>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</si>
  <si>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</si>
  <si>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</si>
  <si>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</si>
  <si>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</si>
  <si>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</si>
  <si>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</si>
  <si>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</si>
  <si>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</si>
  <si>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</si>
  <si>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</si>
  <si>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</si>
  <si>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</si>
  <si>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</si>
  <si>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</si>
  <si>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</si>
  <si>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</si>
  <si>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</si>
  <si>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</si>
  <si>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</si>
  <si>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</si>
  <si>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</si>
  <si>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</si>
  <si>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</si>
  <si>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</si>
  <si>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</si>
  <si>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</si>
  <si>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</si>
  <si>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</si>
  <si>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</si>
  <si>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</si>
  <si>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</si>
  <si>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</si>
  <si>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</si>
  <si>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</si>
  <si>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</si>
  <si>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</si>
  <si>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</si>
  <si>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</si>
  <si>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</si>
  <si>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</si>
  <si>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</si>
  <si>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</si>
  <si>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</si>
  <si>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</si>
  <si>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</si>
  <si>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</si>
  <si>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</si>
  <si>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</si>
  <si>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</si>
  <si>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</si>
  <si>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</si>
  <si>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</si>
  <si>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</si>
  <si>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</si>
  <si>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</si>
  <si>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</si>
  <si>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</si>
  <si>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</si>
  <si>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</si>
  <si>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</si>
  <si>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</si>
  <si>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</si>
  <si>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</si>
  <si>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</si>
  <si>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</si>
  <si>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</si>
  <si>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</si>
  <si>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</si>
  <si>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</si>
  <si>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</si>
  <si>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</si>
  <si>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</si>
  <si>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</si>
  <si>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</si>
  <si>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</si>
  <si>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</si>
  <si>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</si>
  <si>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</si>
  <si>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</si>
  <si>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</si>
  <si>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</si>
  <si>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</si>
  <si>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</si>
  <si>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</si>
  <si>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</si>
  <si>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</si>
  <si>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</si>
  <si>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</si>
  <si>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</si>
  <si>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</si>
  <si>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</si>
  <si>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</si>
  <si>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</si>
  <si>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</si>
  <si>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</si>
  <si>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</si>
  <si>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</si>
  <si>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</si>
  <si>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</si>
  <si>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</si>
  <si>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</si>
  <si>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</si>
  <si>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</si>
  <si>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</si>
  <si>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</si>
  <si>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</si>
  <si>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</si>
  <si>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</si>
  <si>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</si>
  <si>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</si>
  <si>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</si>
  <si>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</si>
  <si>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</si>
  <si>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</si>
  <si>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</si>
  <si>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</si>
  <si>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</si>
  <si>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</si>
  <si>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</si>
  <si>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</si>
  <si>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</si>
  <si>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</si>
  <si>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</si>
  <si>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</si>
  <si>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</si>
  <si>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</si>
  <si>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</si>
  <si>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</si>
  <si>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</si>
  <si>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</si>
  <si>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</si>
  <si>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</si>
  <si>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</si>
  <si>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</si>
  <si>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</si>
  <si>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</si>
  <si>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</si>
  <si>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</si>
  <si>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</si>
  <si>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</si>
  <si>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</si>
  <si>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</si>
  <si>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</si>
  <si>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</si>
  <si>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</si>
  <si>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</si>
  <si>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</si>
  <si>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</si>
  <si>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</si>
  <si>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</si>
  <si>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</si>
  <si>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</si>
  <si>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</si>
  <si>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</si>
  <si>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</si>
  <si>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</si>
  <si>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</si>
  <si>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</si>
  <si>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</si>
  <si>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</si>
  <si>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</si>
  <si>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</si>
  <si>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</si>
  <si>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</si>
  <si>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</si>
  <si>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</si>
  <si>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</si>
  <si>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</si>
  <si>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</si>
  <si>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</si>
  <si>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</si>
  <si>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</si>
  <si>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</si>
  <si>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</si>
  <si>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</si>
  <si>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</si>
  <si>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</si>
  <si>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</si>
  <si>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</si>
  <si>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</si>
  <si>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</si>
  <si>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</si>
  <si>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</si>
  <si>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</si>
  <si>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</si>
  <si>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</si>
  <si>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</si>
  <si>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</si>
  <si>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</si>
  <si>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</si>
  <si>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</si>
  <si>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</si>
  <si>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</si>
  <si>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</si>
  <si>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</si>
  <si>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</si>
  <si>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</si>
  <si>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</si>
  <si>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</si>
  <si>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</si>
  <si>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</si>
  <si>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</si>
  <si>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</si>
  <si>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</si>
  <si>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</si>
  <si>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</si>
  <si>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</si>
  <si>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</si>
  <si>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</si>
  <si>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</si>
  <si>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</si>
  <si>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</si>
  <si>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</si>
  <si>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</si>
  <si>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</si>
  <si>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</si>
  <si>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</si>
  <si>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</si>
  <si>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</si>
  <si>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</si>
  <si>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</si>
  <si>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</si>
  <si>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</si>
  <si>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</si>
  <si>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</si>
  <si>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</si>
  <si>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</si>
  <si>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</si>
  <si>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</si>
  <si>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</si>
  <si>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</si>
  <si>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</si>
  <si>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</si>
  <si>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</si>
  <si>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</si>
  <si>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</si>
  <si>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</si>
  <si>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</si>
  <si>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</si>
  <si>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</si>
  <si>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</si>
  <si>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</si>
  <si>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</si>
  <si>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</si>
  <si>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</si>
  <si>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</si>
  <si>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</si>
  <si>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</si>
  <si>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</si>
  <si>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</si>
  <si>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</si>
  <si>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</si>
  <si>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</si>
  <si>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</si>
  <si>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</si>
  <si>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</si>
  <si>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</si>
  <si>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</si>
  <si>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</si>
  <si>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</si>
  <si>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</si>
  <si>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</si>
  <si>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</si>
  <si>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</si>
  <si>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</si>
  <si>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</si>
  <si>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</si>
  <si>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</si>
  <si>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</si>
  <si>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</si>
  <si>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</si>
  <si>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</si>
  <si>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</si>
  <si>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</si>
  <si>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</si>
  <si>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</si>
  <si>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</si>
  <si>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</si>
  <si>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</si>
  <si>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</si>
  <si>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</si>
  <si>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</si>
  <si>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</si>
  <si>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</si>
  <si>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</si>
  <si>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</si>
  <si>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</si>
  <si>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</si>
  <si>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</si>
  <si>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</si>
  <si>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</si>
  <si>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</si>
  <si>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</si>
  <si>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</si>
  <si>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</si>
  <si>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</si>
  <si>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</si>
  <si>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</si>
  <si>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</si>
  <si>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</si>
  <si>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</si>
  <si>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</si>
  <si>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</si>
  <si>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</si>
  <si>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</si>
  <si>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</si>
  <si>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</si>
  <si>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</si>
  <si>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</si>
  <si>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</si>
  <si>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</si>
  <si>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</si>
  <si>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</si>
  <si>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</si>
  <si>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</si>
  <si>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</si>
  <si>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</si>
  <si>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</si>
  <si>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</si>
  <si>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</si>
  <si>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</si>
  <si>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</si>
  <si>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</si>
  <si>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</si>
  <si>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</si>
  <si>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</si>
  <si>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</si>
  <si>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</si>
  <si>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</si>
  <si>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</si>
  <si>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</si>
  <si>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</si>
  <si>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</si>
  <si>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</si>
  <si>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</si>
  <si>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</si>
  <si>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</si>
  <si>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</si>
  <si>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</si>
  <si>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</si>
  <si>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</si>
  <si>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</si>
  <si>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</si>
  <si>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</si>
  <si>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</si>
  <si>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</si>
  <si>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</si>
  <si>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</si>
  <si>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</si>
  <si>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</si>
  <si>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</si>
  <si>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</si>
  <si>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</si>
  <si>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</si>
  <si>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</si>
  <si>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</si>
  <si>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</si>
  <si>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</si>
  <si>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</si>
  <si>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</si>
  <si>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</si>
  <si>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</si>
  <si>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</si>
  <si>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</si>
  <si>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</si>
  <si>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</si>
  <si>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</si>
  <si>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</si>
  <si>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</si>
  <si>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</si>
  <si>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</si>
  <si>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</si>
  <si>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</si>
  <si>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</si>
  <si>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</si>
  <si>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</si>
  <si>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</si>
  <si>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</si>
  <si>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</si>
  <si>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</si>
  <si>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</si>
  <si>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</si>
  <si>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</si>
  <si>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</si>
  <si>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</si>
  <si>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</si>
  <si>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</si>
  <si>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</si>
  <si>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</si>
  <si>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</si>
  <si>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</si>
  <si>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</si>
  <si>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</si>
  <si>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</si>
  <si>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</si>
  <si>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</si>
  <si>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</si>
  <si>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</si>
  <si>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</si>
  <si>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</si>
  <si>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</si>
  <si>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</si>
  <si>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</si>
  <si>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</si>
  <si>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</si>
  <si>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</si>
  <si>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</si>
  <si>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</si>
  <si>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</si>
  <si>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</si>
  <si>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</si>
  <si>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</si>
  <si>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</si>
  <si>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</si>
  <si>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</si>
  <si>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</si>
  <si>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</si>
  <si>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</si>
  <si>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</si>
  <si>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</si>
  <si>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</si>
  <si>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</si>
  <si>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</si>
  <si>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</si>
  <si>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</si>
  <si>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</si>
  <si>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</si>
  <si>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</si>
  <si>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</si>
  <si>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</si>
  <si>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</si>
  <si>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</si>
  <si>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</si>
  <si>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</si>
  <si>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</si>
  <si>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</si>
  <si>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</si>
  <si>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</si>
  <si>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</si>
  <si>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</si>
  <si>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</si>
  <si>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</si>
  <si>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</si>
  <si>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</si>
  <si>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</si>
  <si>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</si>
  <si>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</si>
  <si>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</si>
  <si>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</si>
  <si>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</si>
  <si>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</si>
  <si>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</si>
  <si>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</si>
  <si>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</si>
  <si>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</si>
  <si>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</si>
  <si>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</si>
  <si>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</si>
  <si>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</si>
  <si>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</si>
  <si>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</si>
  <si>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</si>
  <si>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</si>
  <si>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</si>
  <si>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</si>
  <si>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</si>
  <si>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</si>
  <si>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</si>
  <si>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</si>
  <si>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</si>
  <si>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</si>
  <si>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</si>
  <si>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</si>
  <si>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</si>
  <si>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</si>
  <si>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</si>
  <si>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</si>
  <si>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</si>
  <si>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</si>
  <si>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</si>
  <si>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</si>
  <si>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</si>
  <si>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</si>
  <si>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</si>
  <si>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</si>
  <si>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</si>
  <si>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</si>
  <si>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</si>
  <si>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</si>
  <si>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</si>
  <si>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</si>
  <si>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</si>
  <si>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</si>
  <si>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</si>
  <si>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</si>
  <si>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</si>
  <si>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</si>
  <si>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</si>
  <si>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</si>
  <si>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</si>
  <si>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</si>
  <si>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</si>
  <si>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</si>
  <si>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</si>
  <si>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</si>
  <si>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</si>
  <si>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</si>
  <si>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</si>
  <si>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</si>
  <si>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</si>
  <si>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</si>
  <si>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</si>
  <si>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</si>
  <si>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</si>
  <si>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</si>
  <si>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</si>
  <si>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</si>
  <si>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</si>
  <si>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</si>
  <si>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</si>
  <si>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</si>
  <si>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</si>
  <si>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</si>
  <si>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</si>
  <si>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</si>
  <si>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</si>
  <si>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</si>
  <si>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</si>
  <si>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</si>
  <si>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</si>
  <si>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</si>
  <si>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</si>
  <si>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</si>
  <si>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</si>
  <si>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</si>
  <si>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</si>
  <si>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</si>
  <si>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</si>
  <si>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</si>
  <si>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</si>
  <si>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</si>
  <si>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</si>
  <si>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</si>
  <si>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</si>
  <si>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</si>
  <si>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</si>
  <si>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</si>
  <si>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</si>
  <si>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</si>
  <si>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</si>
  <si>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</si>
  <si>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</si>
  <si>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</si>
  <si>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</si>
  <si>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</si>
  <si>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</si>
  <si>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</si>
  <si>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</si>
  <si>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</si>
  <si>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</si>
  <si>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</si>
  <si>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</si>
  <si>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</si>
  <si>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</si>
  <si>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</si>
  <si>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</si>
  <si>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</si>
  <si>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</si>
  <si>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</si>
  <si>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</si>
  <si>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</si>
  <si>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</si>
  <si>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</si>
  <si>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</si>
  <si>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</si>
  <si>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</si>
  <si>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</si>
  <si>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</si>
  <si>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</si>
  <si>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</si>
  <si>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</si>
  <si>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</si>
  <si>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</si>
  <si>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</si>
  <si>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</si>
  <si>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</si>
  <si>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</si>
  <si>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</si>
  <si>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</si>
  <si>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</si>
  <si>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</si>
  <si>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</si>
  <si>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</si>
  <si>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</si>
  <si>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</si>
  <si>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</si>
  <si>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</si>
  <si>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</si>
  <si>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</si>
  <si>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</si>
  <si>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</si>
  <si>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</si>
  <si>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</si>
  <si>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</si>
  <si>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</si>
  <si>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</si>
  <si>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</si>
  <si>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</si>
  <si>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</si>
  <si>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</si>
  <si>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</si>
  <si>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</si>
  <si>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</si>
  <si>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</si>
  <si>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</si>
  <si>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</si>
  <si>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</si>
  <si>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</si>
  <si>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</si>
  <si>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</si>
  <si>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</si>
  <si>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</si>
  <si>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</si>
  <si>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</si>
  <si>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</si>
  <si>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</si>
  <si>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</si>
  <si>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</si>
  <si>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</si>
  <si>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</si>
  <si>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</si>
  <si>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</si>
  <si>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</si>
  <si>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</si>
  <si>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</si>
  <si>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</si>
  <si>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</si>
  <si>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</si>
  <si>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</si>
  <si>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</si>
  <si>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</si>
  <si>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</si>
  <si>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</si>
  <si>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</si>
  <si>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</si>
  <si>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</si>
  <si>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</si>
  <si>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</si>
  <si>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</si>
  <si>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</si>
  <si>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</si>
  <si>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</si>
  <si>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</si>
  <si>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</si>
  <si>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</si>
  <si>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</si>
  <si>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</si>
  <si>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</si>
  <si>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</si>
  <si>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</si>
  <si>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</si>
  <si>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</si>
  <si>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</si>
  <si>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</si>
  <si>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</si>
  <si>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</si>
  <si>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</si>
  <si>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</si>
  <si>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</si>
  <si>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</si>
  <si>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</si>
  <si>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</si>
  <si>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</si>
  <si>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</si>
  <si>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</si>
  <si>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</si>
  <si>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</si>
  <si>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</si>
  <si>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</si>
  <si>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</si>
  <si>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</si>
  <si>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</si>
  <si>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</si>
  <si>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</si>
  <si>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</si>
  <si>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</si>
  <si>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</si>
  <si>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</si>
  <si>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</si>
  <si>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</si>
  <si>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</si>
  <si>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</si>
  <si>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</si>
  <si>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</si>
  <si>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</si>
  <si>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</si>
  <si>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</si>
  <si>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</si>
  <si>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</si>
  <si>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</si>
  <si>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</si>
  <si>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</si>
  <si>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</si>
  <si>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</si>
  <si>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</si>
  <si>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</si>
  <si>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</si>
  <si>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</si>
  <si>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</si>
  <si>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</si>
  <si>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</si>
  <si>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</si>
  <si>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</si>
  <si>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</si>
  <si>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</si>
  <si>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</si>
  <si>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</si>
  <si>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</si>
  <si>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</si>
  <si>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</si>
  <si>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</si>
  <si>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</si>
  <si>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</si>
  <si>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</si>
  <si>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</si>
  <si>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</si>
  <si>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</si>
  <si>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</si>
  <si>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</si>
  <si>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</si>
  <si>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</si>
  <si>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</si>
  <si>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</si>
  <si>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</si>
  <si>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</si>
  <si>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</si>
  <si>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</si>
  <si>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</si>
  <si>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</si>
  <si>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</si>
  <si>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</si>
  <si>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</si>
  <si>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</si>
  <si>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</si>
  <si>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</si>
  <si>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</si>
  <si>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</si>
  <si>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</si>
  <si>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</si>
  <si>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</si>
  <si>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</si>
  <si>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</si>
  <si>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</si>
  <si>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</si>
  <si>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</si>
  <si>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</si>
  <si>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</si>
  <si>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</si>
  <si>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</si>
  <si>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</si>
  <si>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</si>
  <si>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</si>
  <si>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</si>
  <si>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</si>
  <si>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</si>
  <si>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</si>
  <si>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</si>
  <si>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</si>
  <si>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</si>
  <si>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</si>
  <si>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</si>
  <si>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</si>
  <si>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</si>
  <si>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</si>
  <si>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</si>
  <si>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</si>
  <si>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</si>
  <si>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</si>
  <si>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</si>
  <si>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</si>
  <si>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</si>
  <si>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</si>
  <si>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</si>
  <si>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</si>
  <si>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</si>
  <si>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</si>
  <si>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</si>
  <si>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</si>
  <si>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</si>
  <si>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</si>
  <si>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</si>
  <si>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</si>
  <si>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</si>
  <si>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</si>
  <si>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</si>
  <si>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</si>
  <si>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</si>
  <si>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</si>
  <si>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</si>
  <si>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</si>
  <si>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</si>
  <si>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</si>
  <si>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</si>
  <si>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</si>
  <si>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</si>
  <si>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</si>
  <si>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</si>
  <si>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</si>
  <si>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</si>
  <si>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</si>
  <si>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</si>
  <si>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</si>
  <si>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</si>
  <si>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</si>
  <si>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</si>
  <si>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</si>
  <si>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</si>
  <si>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</si>
  <si>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</si>
  <si>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</si>
  <si>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</si>
  <si>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</si>
  <si>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</si>
  <si>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</si>
  <si>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</si>
  <si>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</si>
  <si>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</si>
  <si>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</si>
  <si>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</si>
  <si>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</si>
  <si>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</si>
  <si>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</si>
  <si>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</si>
  <si>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</si>
  <si>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</si>
  <si>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</si>
  <si>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</si>
  <si>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</si>
  <si>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</si>
  <si>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</si>
  <si>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</si>
  <si>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</si>
  <si>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</si>
  <si>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</si>
  <si>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</si>
  <si>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</si>
  <si>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</si>
  <si>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</si>
  <si>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</si>
  <si>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</si>
  <si>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</si>
  <si>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</si>
  <si>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</si>
  <si>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</si>
  <si>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</si>
  <si>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</si>
  <si>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</si>
  <si>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</si>
  <si>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</si>
  <si>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</si>
  <si>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</si>
  <si>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</si>
  <si>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</si>
  <si>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</si>
  <si>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</si>
  <si>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</si>
  <si>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</si>
  <si>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</si>
  <si>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</si>
  <si>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</si>
  <si>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</si>
  <si>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</si>
  <si>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</si>
  <si>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</si>
  <si>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</si>
  <si>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</si>
  <si>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</si>
  <si>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</si>
  <si>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</si>
  <si>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</si>
  <si>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</si>
  <si>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</si>
  <si>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</si>
  <si>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</si>
  <si>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</si>
  <si>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</si>
  <si>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</si>
  <si>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</si>
  <si>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</si>
  <si>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</si>
  <si>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</si>
  <si>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</si>
  <si>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</si>
  <si>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</si>
  <si>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</si>
  <si>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</si>
  <si>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</si>
  <si>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</si>
  <si>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</si>
  <si>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</si>
  <si>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</si>
  <si>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</si>
  <si>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</si>
  <si>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</si>
  <si>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</si>
  <si>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</si>
  <si>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</si>
  <si>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</si>
  <si>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</si>
  <si>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</si>
  <si>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</si>
  <si>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</si>
  <si>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</si>
  <si>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</si>
  <si>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</si>
  <si>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</si>
  <si>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</si>
  <si>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</si>
  <si>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</si>
  <si>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</si>
  <si>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</si>
  <si>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</si>
  <si>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</si>
  <si>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</si>
  <si>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</si>
  <si>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</si>
  <si>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</si>
  <si>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</si>
  <si>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</si>
  <si>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</si>
  <si>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</si>
  <si>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</si>
  <si>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</si>
  <si>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</si>
  <si>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</si>
  <si>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</si>
  <si>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</si>
  <si>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</si>
  <si>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</si>
  <si>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</si>
  <si>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</si>
  <si>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</si>
  <si>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</si>
  <si>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</si>
  <si>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</si>
  <si>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</si>
  <si>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</si>
  <si>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</si>
  <si>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</si>
  <si>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</si>
  <si>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</si>
  <si>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</si>
  <si>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</si>
  <si>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</si>
  <si>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</si>
  <si>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</si>
  <si>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</si>
  <si>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</si>
  <si>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</si>
  <si>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</si>
  <si>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</si>
  <si>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</si>
  <si>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</si>
  <si>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</si>
  <si>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</si>
  <si>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</si>
  <si>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</si>
  <si>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</si>
  <si>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</si>
  <si>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</si>
  <si>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</si>
  <si>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</si>
  <si>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</si>
  <si>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</si>
  <si>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</si>
  <si>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</si>
  <si>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</si>
  <si>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</si>
  <si>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</si>
  <si>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</si>
  <si>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</si>
  <si>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</si>
  <si>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</si>
  <si>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</si>
  <si>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</si>
  <si>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</si>
  <si>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</si>
  <si>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</si>
  <si>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</si>
  <si>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</si>
  <si>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</si>
  <si>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</si>
  <si>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</si>
  <si>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</si>
  <si>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</si>
  <si>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</si>
  <si>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</si>
  <si>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</si>
  <si>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</si>
  <si>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</si>
  <si>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</si>
  <si>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</si>
  <si>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</si>
  <si>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</si>
  <si>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</si>
  <si>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</si>
  <si>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</si>
  <si>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</si>
  <si>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</si>
  <si>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</si>
  <si>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</si>
  <si>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</si>
  <si>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</si>
  <si>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</si>
  <si>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</si>
  <si>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</si>
  <si>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</si>
  <si>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</si>
  <si>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</si>
  <si>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</si>
  <si>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</si>
  <si>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</si>
  <si>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</si>
  <si>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</si>
  <si>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</si>
  <si>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</si>
  <si>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</si>
  <si>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</si>
  <si>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</si>
  <si>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</si>
  <si>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</si>
  <si>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</si>
  <si>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</si>
  <si>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</si>
  <si>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</si>
  <si>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</si>
  <si>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</si>
  <si>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</si>
  <si>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</si>
  <si>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</si>
  <si>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</si>
  <si>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</si>
  <si>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</si>
  <si>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</si>
  <si>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</si>
  <si>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</si>
  <si>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</si>
  <si>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</si>
  <si>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</si>
  <si>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</si>
  <si>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</si>
  <si>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</si>
  <si>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</si>
  <si>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</si>
  <si>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</si>
  <si>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</si>
  <si>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</si>
  <si>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</si>
  <si>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</si>
  <si>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</si>
  <si>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</si>
  <si>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</si>
  <si>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</si>
  <si>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</si>
  <si>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</si>
  <si>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</si>
  <si>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</si>
  <si>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</si>
  <si>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</si>
  <si>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</si>
  <si>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</si>
  <si>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</si>
  <si>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</si>
  <si>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</si>
  <si>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</si>
  <si>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</si>
  <si>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</si>
  <si>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</si>
  <si>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</si>
  <si>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</si>
  <si>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</si>
  <si>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</si>
  <si>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</si>
  <si>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</si>
  <si>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</si>
  <si>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</si>
  <si>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</si>
  <si>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</si>
  <si>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</si>
  <si>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</si>
  <si>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</si>
  <si>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</si>
  <si>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</si>
  <si>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</si>
  <si>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</si>
  <si>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</si>
  <si>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</si>
  <si>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</si>
  <si>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</si>
  <si>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</si>
  <si>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</si>
  <si>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</si>
  <si>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</si>
  <si>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</si>
  <si>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</si>
  <si>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</si>
  <si>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</si>
  <si>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</si>
  <si>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</si>
  <si>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</si>
  <si>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</si>
  <si>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</si>
  <si>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</si>
  <si>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</si>
  <si>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</si>
  <si>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</si>
  <si>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</si>
  <si>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</si>
  <si>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</si>
  <si>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</si>
  <si>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</si>
  <si>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</si>
  <si>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</si>
  <si>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</si>
  <si>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</si>
  <si>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</si>
  <si>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</si>
  <si>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</si>
  <si>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</si>
  <si>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</si>
  <si>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</si>
  <si>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</si>
  <si>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</si>
  <si>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</si>
  <si>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</si>
  <si>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</si>
  <si>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</si>
  <si>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</si>
  <si>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</si>
  <si>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</si>
  <si>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</si>
  <si>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</si>
  <si>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</si>
  <si>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</si>
  <si>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</si>
  <si>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</si>
  <si>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</si>
  <si>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</si>
  <si>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</si>
  <si>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</si>
  <si>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</si>
  <si>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</si>
  <si>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</si>
  <si>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</si>
  <si>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</si>
  <si>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</si>
  <si>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</si>
  <si>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</si>
  <si>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</si>
  <si>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</si>
  <si>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</si>
  <si>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</si>
  <si>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</si>
  <si>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</si>
  <si>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</si>
  <si>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</si>
  <si>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</si>
  <si>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</si>
  <si>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</si>
  <si>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</si>
  <si>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</si>
  <si>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</si>
  <si>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</si>
  <si>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</si>
  <si>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</si>
  <si>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</si>
  <si>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</si>
  <si>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</si>
  <si>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</si>
  <si>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</si>
  <si>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</si>
  <si>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</si>
  <si>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</si>
  <si>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</si>
  <si>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</si>
  <si>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</si>
  <si>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</si>
  <si>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</si>
  <si>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</si>
  <si>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</si>
  <si>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</si>
  <si>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</si>
  <si>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</si>
  <si>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</si>
  <si>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</si>
  <si>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</si>
  <si>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</si>
  <si>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</si>
  <si>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</si>
  <si>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</si>
  <si>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</si>
  <si>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</si>
  <si>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</si>
  <si>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</si>
  <si>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</si>
  <si>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</si>
  <si>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</si>
  <si>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</si>
  <si>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</si>
  <si>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</si>
  <si>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</si>
  <si>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</si>
  <si>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</si>
  <si>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</si>
  <si>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</si>
  <si>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</si>
  <si>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</si>
  <si>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</si>
  <si>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</si>
  <si>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</si>
  <si>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</si>
  <si>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</si>
  <si>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</si>
  <si>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</si>
  <si>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</si>
  <si>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</si>
  <si>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</si>
  <si>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</si>
  <si>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</si>
  <si>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</si>
  <si>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</si>
  <si>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</si>
  <si>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</si>
  <si>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</si>
  <si>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</si>
  <si>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</si>
  <si>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</si>
  <si>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</si>
  <si>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</si>
  <si>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</si>
  <si>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</si>
  <si>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</si>
  <si>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</si>
  <si>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</si>
  <si>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</si>
  <si>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</si>
  <si>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</si>
  <si>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</si>
  <si>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</si>
  <si>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</si>
  <si>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</si>
  <si>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</si>
  <si>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</si>
  <si>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</si>
  <si>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</si>
  <si>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</si>
  <si>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</si>
  <si>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</si>
  <si>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</si>
  <si>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</si>
  <si>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</si>
  <si>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</si>
  <si>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</si>
  <si>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</si>
  <si>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</si>
  <si>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</si>
  <si>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</si>
  <si>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</si>
  <si>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</si>
  <si>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</si>
  <si>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</si>
  <si>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</si>
  <si>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</si>
  <si>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</si>
  <si>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</si>
  <si>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</si>
  <si>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</si>
  <si>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</si>
  <si>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</si>
  <si>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</si>
  <si>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</si>
  <si>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</si>
  <si>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</si>
  <si>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</si>
  <si>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</si>
  <si>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</si>
  <si>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</si>
  <si>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</si>
  <si>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</si>
  <si>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</si>
  <si>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</si>
  <si>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</si>
  <si>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</si>
  <si>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</si>
  <si>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</si>
  <si>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</si>
  <si>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</si>
  <si>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</si>
  <si>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</si>
  <si>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</si>
  <si>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</si>
  <si>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</si>
  <si>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</si>
  <si>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</si>
  <si>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</si>
  <si>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</si>
  <si>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</si>
  <si>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</si>
  <si>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</si>
  <si>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</si>
  <si>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</si>
  <si>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</si>
  <si>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</si>
  <si>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</si>
  <si>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</si>
  <si>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</si>
  <si>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</si>
  <si>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</si>
  <si>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</si>
  <si>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</si>
  <si>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</si>
  <si>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</si>
  <si>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</si>
  <si>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</si>
  <si>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</si>
  <si>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</si>
  <si>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</si>
  <si>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</si>
  <si>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</si>
  <si>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</si>
  <si>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</si>
  <si>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</si>
  <si>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</si>
  <si>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</si>
  <si>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</si>
  <si>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</si>
  <si>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</si>
  <si>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</si>
  <si>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</si>
  <si>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</si>
  <si>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</si>
  <si>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</si>
  <si>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</si>
  <si>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</si>
  <si>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</si>
  <si>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</si>
  <si>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</si>
  <si>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</si>
  <si>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</si>
  <si>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</si>
  <si>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</si>
  <si>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</si>
  <si>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</si>
  <si>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</si>
  <si>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</si>
  <si>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</si>
  <si>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</si>
  <si>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</si>
  <si>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</si>
  <si>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</si>
  <si>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</si>
  <si>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</si>
  <si>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</si>
  <si>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</si>
  <si>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</si>
  <si>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</si>
  <si>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</si>
  <si>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</si>
  <si>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</si>
  <si>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</si>
  <si>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</si>
  <si>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</si>
  <si>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</si>
  <si>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</si>
  <si>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</si>
  <si>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</si>
  <si>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</si>
  <si>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</si>
  <si>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</si>
  <si>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</si>
  <si>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</si>
  <si>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</si>
  <si>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</si>
  <si>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</si>
  <si>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</si>
  <si>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</si>
  <si>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</si>
  <si>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</si>
  <si>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</si>
  <si>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</si>
  <si>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</si>
  <si>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</si>
  <si>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</si>
  <si>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</si>
  <si>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</si>
  <si>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</si>
  <si>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</si>
  <si>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</si>
  <si>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</si>
  <si>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</si>
  <si>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</si>
  <si>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</si>
  <si>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</si>
  <si>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</si>
  <si>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</si>
  <si>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</si>
  <si>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</si>
  <si>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</si>
  <si>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</si>
  <si>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</si>
  <si>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</si>
  <si>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</si>
  <si>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</si>
  <si>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</si>
  <si>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</si>
  <si>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</si>
  <si>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</si>
  <si>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</si>
  <si>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</si>
  <si>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</si>
  <si>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</si>
  <si>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</si>
  <si>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</si>
  <si>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</si>
  <si>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</si>
  <si>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</si>
  <si>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</si>
  <si>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</si>
  <si>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</si>
  <si>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</si>
  <si>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</si>
  <si>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</si>
  <si>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</si>
  <si>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</si>
  <si>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</si>
  <si>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</si>
  <si>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</si>
  <si>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</si>
  <si>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</si>
  <si>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</si>
  <si>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</si>
  <si>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</si>
  <si>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</si>
  <si>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</si>
  <si>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</si>
  <si>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</si>
  <si>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</si>
  <si>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</si>
  <si>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</si>
  <si>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</si>
  <si>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</si>
  <si>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</si>
  <si>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</si>
  <si>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</si>
  <si>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</si>
  <si>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</si>
  <si>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</si>
  <si>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</si>
  <si>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</si>
  <si>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</si>
  <si>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</si>
  <si>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</si>
  <si>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</si>
  <si>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</si>
  <si>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</si>
  <si>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</si>
  <si>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</si>
  <si>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</si>
  <si>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</si>
  <si>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</si>
  <si>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</si>
  <si>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</si>
  <si>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</si>
  <si>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</si>
  <si>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</si>
  <si>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</si>
  <si>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</si>
  <si>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</si>
  <si>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</si>
  <si>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</si>
  <si>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</si>
  <si>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</si>
  <si>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</si>
  <si>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</si>
  <si>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</si>
  <si>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</si>
  <si>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</si>
  <si>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</si>
  <si>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</si>
  <si>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</si>
  <si>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</si>
  <si>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</si>
  <si>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</si>
  <si>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</si>
  <si>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</si>
  <si>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</si>
  <si>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</si>
  <si>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</si>
  <si>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</si>
  <si>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</si>
  <si>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</si>
  <si>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</si>
  <si>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</si>
  <si>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</si>
  <si>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</si>
  <si>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</si>
  <si>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</si>
  <si>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</si>
  <si>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</si>
  <si>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</si>
  <si>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</si>
  <si>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</si>
  <si>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</si>
  <si>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</si>
  <si>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</si>
  <si>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</si>
  <si>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</si>
  <si>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</si>
  <si>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</si>
  <si>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</si>
  <si>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</si>
  <si>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</si>
  <si>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</si>
  <si>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</si>
  <si>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</si>
  <si>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</si>
  <si>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</si>
  <si>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</si>
  <si>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</si>
  <si>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</si>
  <si>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</si>
  <si>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</si>
  <si>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</si>
  <si>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</si>
  <si>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</si>
  <si>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</si>
  <si>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</si>
  <si>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</si>
  <si>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</si>
  <si>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</si>
  <si>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</si>
  <si>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</si>
  <si>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</si>
  <si>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</si>
  <si>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</si>
  <si>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</si>
  <si>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</si>
  <si>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</si>
  <si>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</si>
  <si>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</si>
  <si>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</si>
  <si>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</si>
  <si>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</si>
  <si>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</si>
  <si>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</si>
  <si>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</si>
  <si>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</si>
  <si>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</si>
  <si>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</si>
  <si>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</si>
  <si>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</si>
  <si>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</si>
  <si>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</si>
  <si>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</si>
  <si>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</si>
  <si>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</si>
  <si>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</si>
  <si>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</si>
  <si>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</si>
  <si>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</si>
  <si>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</si>
  <si>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</si>
  <si>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</si>
  <si>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</si>
  <si>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</si>
  <si>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</si>
  <si>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</si>
  <si>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</si>
  <si>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</si>
  <si>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</si>
  <si>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</si>
  <si>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</si>
  <si>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</si>
  <si>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</si>
  <si>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</si>
  <si>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</si>
  <si>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</si>
  <si>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</si>
  <si>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</si>
  <si>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</si>
  <si>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</si>
  <si>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</si>
  <si>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</si>
  <si>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</si>
  <si>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</si>
  <si>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</si>
  <si>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</si>
  <si>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</si>
  <si>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</si>
  <si>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</si>
  <si>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</si>
  <si>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</si>
  <si>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</si>
  <si>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</si>
  <si>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</si>
  <si>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</si>
  <si>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</si>
  <si>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</si>
  <si>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</si>
  <si>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</si>
  <si>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</si>
  <si>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</si>
  <si>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</si>
  <si>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</si>
  <si>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</si>
  <si>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</si>
  <si>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</si>
  <si>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</si>
  <si>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</si>
  <si>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</si>
  <si>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</si>
  <si>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</si>
  <si>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</si>
  <si>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</si>
  <si>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</si>
  <si>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</si>
  <si>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</si>
  <si>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</si>
  <si>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</si>
  <si>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</si>
  <si>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</si>
  <si>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</si>
  <si>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</si>
  <si>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</si>
  <si>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</si>
  <si>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</si>
  <si>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</si>
  <si>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</si>
  <si>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</si>
  <si>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</si>
  <si>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</si>
  <si>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</si>
  <si>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</si>
  <si>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</si>
  <si>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</si>
  <si>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</si>
  <si>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</si>
  <si>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</si>
  <si>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</si>
  <si>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</si>
  <si>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</si>
  <si>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</si>
  <si>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</si>
  <si>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</si>
  <si>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</si>
  <si>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</si>
  <si>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</si>
  <si>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</si>
  <si>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</si>
  <si>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</si>
  <si>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</si>
  <si>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</si>
  <si>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</si>
  <si>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</si>
  <si>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</si>
  <si>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</si>
  <si>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</si>
  <si>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</si>
  <si>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</si>
  <si>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</si>
  <si>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</si>
  <si>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</si>
  <si>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</si>
  <si>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</si>
  <si>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</si>
  <si>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</si>
  <si>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</si>
  <si>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</si>
  <si>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</si>
  <si>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</si>
  <si>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</si>
  <si>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</si>
  <si>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</si>
  <si>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</si>
  <si>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</si>
  <si>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</si>
  <si>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</si>
  <si>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</si>
  <si>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</si>
  <si>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</si>
  <si>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</si>
  <si>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</si>
  <si>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</si>
  <si>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</si>
  <si>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</si>
  <si>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</si>
  <si>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</si>
  <si>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</si>
  <si>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</si>
  <si>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</si>
  <si>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</si>
  <si>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</si>
  <si>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</si>
  <si>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</si>
  <si>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</si>
  <si>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</si>
  <si>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</si>
  <si>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</si>
  <si>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</si>
  <si>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</si>
  <si>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</si>
  <si>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</si>
  <si>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</si>
  <si>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</si>
  <si>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</si>
  <si>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</si>
  <si>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</si>
  <si>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</si>
  <si>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</si>
  <si>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</si>
  <si>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</si>
  <si>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</si>
  <si>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</si>
  <si>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</si>
  <si>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</si>
  <si>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</si>
  <si>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</si>
  <si>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</si>
  <si>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</si>
  <si>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</si>
  <si>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</si>
  <si>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</si>
  <si>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</si>
  <si>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</si>
  <si>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</si>
  <si>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</si>
  <si>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</si>
  <si>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</si>
  <si>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</si>
  <si>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</si>
  <si>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</si>
  <si>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</si>
  <si>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</si>
  <si>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</si>
  <si>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</si>
  <si>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</si>
  <si>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</si>
  <si>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</si>
  <si>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</si>
  <si>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</si>
  <si>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</si>
  <si>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</si>
  <si>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</si>
  <si>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</si>
  <si>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</si>
  <si>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</si>
  <si>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</si>
  <si>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</si>
  <si>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</si>
  <si>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</si>
  <si>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</si>
  <si>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</si>
  <si>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</si>
  <si>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</si>
  <si>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</si>
  <si>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</si>
  <si>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</si>
  <si>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</si>
  <si>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</si>
  <si>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</si>
  <si>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</si>
  <si>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</si>
  <si>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</si>
  <si>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</si>
  <si>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</si>
  <si>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</si>
  <si>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</si>
  <si>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</si>
  <si>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</si>
  <si>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</si>
  <si>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</si>
  <si>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</si>
  <si>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</si>
  <si>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</si>
  <si>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</si>
  <si>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</si>
  <si>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</si>
  <si>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</si>
  <si>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</si>
  <si>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</si>
  <si>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</si>
  <si>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</si>
  <si>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</si>
  <si>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</si>
  <si>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</si>
  <si>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</si>
  <si>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</si>
  <si>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</si>
  <si>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</si>
  <si>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</si>
  <si>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</si>
  <si>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</si>
  <si>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</si>
  <si>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</si>
  <si>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</si>
  <si>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</si>
  <si>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</si>
  <si>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</si>
  <si>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</si>
  <si>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</si>
  <si>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</si>
  <si>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</si>
  <si>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</si>
  <si>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</si>
  <si>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</si>
  <si>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</si>
  <si>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</si>
  <si>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</si>
  <si>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</si>
  <si>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</si>
  <si>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</si>
  <si>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</si>
  <si>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</si>
  <si>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</si>
  <si>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</si>
  <si>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</si>
  <si>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</si>
  <si>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</si>
  <si>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</si>
  <si>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</si>
  <si>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</si>
  <si>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</si>
  <si>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</si>
  <si>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</si>
  <si>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</si>
  <si>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</si>
  <si>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</si>
  <si>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</si>
  <si>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</si>
  <si>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</si>
  <si>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</si>
  <si>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</si>
  <si>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</si>
  <si>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</si>
  <si>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</si>
  <si>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</si>
  <si>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</si>
  <si>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</si>
  <si>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</si>
  <si>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</si>
  <si>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</si>
  <si>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</si>
  <si>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</si>
  <si>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</si>
  <si>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</si>
  <si>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</si>
  <si>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</si>
  <si>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</si>
  <si>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</si>
  <si>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</si>
  <si>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</si>
  <si>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</si>
  <si>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</si>
  <si>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</si>
  <si>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</si>
  <si>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</si>
  <si>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</si>
  <si>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</si>
  <si>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</si>
  <si>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</si>
  <si>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</si>
  <si>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</si>
  <si>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</si>
  <si>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</si>
  <si>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</si>
  <si>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</si>
  <si>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</si>
  <si>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</si>
  <si>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</si>
  <si>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</si>
  <si>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</si>
  <si>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</si>
  <si>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</si>
  <si>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</si>
  <si>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</si>
  <si>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</si>
  <si>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</si>
  <si>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</si>
  <si>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</si>
  <si>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</si>
  <si>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</si>
  <si>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</si>
  <si>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</si>
  <si>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</si>
  <si>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</si>
  <si>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</si>
  <si>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</si>
  <si>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</si>
  <si>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</si>
  <si>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</si>
  <si>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</si>
  <si>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</si>
  <si>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</si>
  <si>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</si>
  <si>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</si>
  <si>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</si>
  <si>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</si>
  <si>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</si>
  <si>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</si>
  <si>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</si>
  <si>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</si>
  <si>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</si>
  <si>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</si>
  <si>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</si>
  <si>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</si>
  <si>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</si>
  <si>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</si>
  <si>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</si>
  <si>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</si>
  <si>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</si>
  <si>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</si>
  <si>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</si>
  <si>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</si>
  <si>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</si>
  <si>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</si>
  <si>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</si>
  <si>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</si>
  <si>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</si>
  <si>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</si>
  <si>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</si>
  <si>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</si>
  <si>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</si>
  <si>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</si>
  <si>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</si>
  <si>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</si>
  <si>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</si>
  <si>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</si>
  <si>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</si>
  <si>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</si>
  <si>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</si>
  <si>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</si>
  <si>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</si>
  <si>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</si>
  <si>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</si>
  <si>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</si>
  <si>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</si>
  <si>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</si>
  <si>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</si>
  <si>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</si>
  <si>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</si>
  <si>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</si>
  <si>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</si>
  <si>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</si>
  <si>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</si>
  <si>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</si>
  <si>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</si>
  <si>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</si>
  <si>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</si>
  <si>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</si>
  <si>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</si>
  <si>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</si>
  <si>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</si>
  <si>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</si>
  <si>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</si>
  <si>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</si>
  <si>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</si>
  <si>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</si>
  <si>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</si>
  <si>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</si>
  <si>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</si>
  <si>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</si>
  <si>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</si>
  <si>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</si>
  <si>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</si>
  <si>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</si>
  <si>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</si>
  <si>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</si>
  <si>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</si>
  <si>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</si>
  <si>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</si>
  <si>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</si>
  <si>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</si>
  <si>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</si>
  <si>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</si>
  <si>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</si>
  <si>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</si>
  <si>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</si>
  <si>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</si>
  <si>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</si>
  <si>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</si>
  <si>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</si>
  <si>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</si>
  <si>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</si>
  <si>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</si>
  <si>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</si>
  <si>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</si>
  <si>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</si>
  <si>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</si>
  <si>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</si>
  <si>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</si>
  <si>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</si>
  <si>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</si>
  <si>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</si>
  <si>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</si>
  <si>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</si>
  <si>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</si>
  <si>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</si>
  <si>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</si>
  <si>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</si>
  <si>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</si>
  <si>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</si>
  <si>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</si>
  <si>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</si>
  <si>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</si>
  <si>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</si>
  <si>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</si>
  <si>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</si>
  <si>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</si>
  <si>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</si>
  <si>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</si>
  <si>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</si>
  <si>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</si>
  <si>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</si>
  <si>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</si>
  <si>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</si>
  <si>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</si>
  <si>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</si>
  <si>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</si>
  <si>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</si>
  <si>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</si>
  <si>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</si>
  <si>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</si>
  <si>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</si>
  <si>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</si>
  <si>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</si>
  <si>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</si>
  <si>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</si>
  <si>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</si>
  <si>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</si>
  <si>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</si>
  <si>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</si>
  <si>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</si>
  <si>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</si>
  <si>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</si>
  <si>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</si>
  <si>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</si>
  <si>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</si>
  <si>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</si>
  <si>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</si>
  <si>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</si>
  <si>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</si>
  <si>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</si>
  <si>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</si>
  <si>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</si>
  <si>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</si>
  <si>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</si>
  <si>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</si>
  <si>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</si>
  <si>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</si>
  <si>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</si>
  <si>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</si>
  <si>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</si>
  <si>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</si>
  <si>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</si>
  <si>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</si>
  <si>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</si>
  <si>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</si>
  <si>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</si>
  <si>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</si>
  <si>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</si>
  <si>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</si>
  <si>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</si>
  <si>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</si>
  <si>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</si>
  <si>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</si>
  <si>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</si>
  <si>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</si>
  <si>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</si>
  <si>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</si>
  <si>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</si>
  <si>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</si>
  <si>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</si>
  <si>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</si>
  <si>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</si>
  <si>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</si>
  <si>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</si>
  <si>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</si>
  <si>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</si>
  <si>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</si>
  <si>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</si>
  <si>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</si>
  <si>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</si>
  <si>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</si>
  <si>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</si>
  <si>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</si>
  <si>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</si>
  <si>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</si>
  <si>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</si>
  <si>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</si>
  <si>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</si>
  <si>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</si>
  <si>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</si>
  <si>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</si>
  <si>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</si>
  <si>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</si>
  <si>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</si>
  <si>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</si>
  <si>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</si>
  <si>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</si>
  <si>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</si>
  <si>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</si>
  <si>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</si>
  <si>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</si>
  <si>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</si>
  <si>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</si>
  <si>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</si>
  <si>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</si>
  <si>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</si>
  <si>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</si>
  <si>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</si>
  <si>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</si>
  <si>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</si>
  <si>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</si>
  <si>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</si>
  <si>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</si>
  <si>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</si>
  <si>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</si>
  <si>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</si>
  <si>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</si>
  <si>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</si>
  <si>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</si>
  <si>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</si>
  <si>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</si>
  <si>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</si>
  <si>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</si>
  <si>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</si>
  <si>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</si>
  <si>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</si>
  <si>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</si>
  <si>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</si>
  <si>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</si>
  <si>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</si>
  <si>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</si>
  <si>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</si>
  <si>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</si>
  <si>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</si>
  <si>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</si>
  <si>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</si>
  <si>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</si>
  <si>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</si>
  <si>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</si>
  <si>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</si>
  <si>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</si>
  <si>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</si>
  <si>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</si>
  <si>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</si>
  <si>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</si>
  <si>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</si>
  <si>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</si>
  <si>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</si>
  <si>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</si>
  <si>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</si>
  <si>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</si>
  <si>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</si>
  <si>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</si>
  <si>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</si>
  <si>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</si>
  <si>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</si>
  <si>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</si>
  <si>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</si>
  <si>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</si>
  <si>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</si>
  <si>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</si>
  <si>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</si>
  <si>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</si>
  <si>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</si>
  <si>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</si>
  <si>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</si>
  <si>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</si>
  <si>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</si>
  <si>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</si>
  <si>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</si>
  <si>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</si>
  <si>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</si>
  <si>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</si>
  <si>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</si>
  <si>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</si>
  <si>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</si>
  <si>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</si>
  <si>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</si>
  <si>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</si>
  <si>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</si>
  <si>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</si>
  <si>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</si>
  <si>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</si>
  <si>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</si>
  <si>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</si>
  <si>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</si>
  <si>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</si>
  <si>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</si>
  <si>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</si>
  <si>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</si>
  <si>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</si>
  <si>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</si>
  <si>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</si>
  <si>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</si>
  <si>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</si>
  <si>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</si>
  <si>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</si>
  <si>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</si>
  <si>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</si>
  <si>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</si>
  <si>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</si>
  <si>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</si>
  <si>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</si>
  <si>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</si>
  <si>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</si>
  <si>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</si>
  <si>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</si>
  <si>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</si>
  <si>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</si>
  <si>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</si>
  <si>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</si>
  <si>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</si>
  <si>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</si>
  <si>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</si>
  <si>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</si>
  <si>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</si>
  <si>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</si>
  <si>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</si>
  <si>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</si>
  <si>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</si>
  <si>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</si>
  <si>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</si>
  <si>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</si>
  <si>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</si>
  <si>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</si>
  <si>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</si>
  <si>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</si>
  <si>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</si>
  <si>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</si>
  <si>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</si>
  <si>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</si>
  <si>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</si>
  <si>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</si>
  <si>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</si>
  <si>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</si>
  <si>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</si>
  <si>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</si>
  <si>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</si>
  <si>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</si>
  <si>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</si>
  <si>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</si>
  <si>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</si>
  <si>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</si>
  <si>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</si>
  <si>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</si>
  <si>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</si>
  <si>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</si>
  <si>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</si>
  <si>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</si>
  <si>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</si>
  <si>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</si>
  <si>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</si>
  <si>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</si>
  <si>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</si>
  <si>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</si>
  <si>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</si>
  <si>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</si>
  <si>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</si>
  <si>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</si>
  <si>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</si>
  <si>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</si>
  <si>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</si>
  <si>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</si>
  <si>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</si>
  <si>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</si>
  <si>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</si>
  <si>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</si>
  <si>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</si>
  <si>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</si>
  <si>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</si>
  <si>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</si>
  <si>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</si>
  <si>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</si>
  <si>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</si>
  <si>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</si>
  <si>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</si>
  <si>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</si>
  <si>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</si>
  <si>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</si>
  <si>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</si>
  <si>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</si>
  <si>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</si>
  <si>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</si>
  <si>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</si>
  <si>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</si>
  <si>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</si>
  <si>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</si>
  <si>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</si>
  <si>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</si>
  <si>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</si>
  <si>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</si>
  <si>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</si>
  <si>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</si>
  <si>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</si>
  <si>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</si>
  <si>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</si>
  <si>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</si>
  <si>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</si>
  <si>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</si>
  <si>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</si>
  <si>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</si>
  <si>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</si>
  <si>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</si>
  <si>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</si>
  <si>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</si>
  <si>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</si>
  <si>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</si>
  <si>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</si>
  <si>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</si>
  <si>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</si>
  <si>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</si>
  <si>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</si>
  <si>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</si>
  <si>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</si>
  <si>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</si>
  <si>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</si>
  <si>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</si>
  <si>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</si>
  <si>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</si>
  <si>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</si>
  <si>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</si>
  <si>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</si>
  <si>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</si>
  <si>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</si>
  <si>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</si>
  <si>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</si>
  <si>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</si>
  <si>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</si>
  <si>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</si>
  <si>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</si>
  <si>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</si>
  <si>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</si>
  <si>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</si>
  <si>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</si>
  <si>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</si>
  <si>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</si>
  <si>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</si>
  <si>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</si>
  <si>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</si>
  <si>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</si>
  <si>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</si>
  <si>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</si>
  <si>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</si>
  <si>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</si>
  <si>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</si>
  <si>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</si>
  <si>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</si>
  <si>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</si>
  <si>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</si>
  <si>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</si>
  <si>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</si>
  <si>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</si>
  <si>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</si>
  <si>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</si>
  <si>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</si>
  <si>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</si>
  <si>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</si>
  <si>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</si>
  <si>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</si>
  <si>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</si>
  <si>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</si>
  <si>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</si>
  <si>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</si>
  <si>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</si>
  <si>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</si>
  <si>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</si>
  <si>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</si>
  <si>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</si>
  <si>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</si>
  <si>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</si>
  <si>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</si>
  <si>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</si>
  <si>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</si>
  <si>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</si>
  <si>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</si>
  <si>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</si>
  <si>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</si>
  <si>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</si>
  <si>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</si>
  <si>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</si>
  <si>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</si>
  <si>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</si>
  <si>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</si>
  <si>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</si>
  <si>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</si>
  <si>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</si>
  <si>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</si>
  <si>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</si>
  <si>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</si>
  <si>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</si>
  <si>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</si>
  <si>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</si>
  <si>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</si>
  <si>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</si>
  <si>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</si>
  <si>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</si>
  <si>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</si>
  <si>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</si>
  <si>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</si>
  <si>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</si>
  <si>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</si>
  <si>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</si>
  <si>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</si>
  <si>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</si>
  <si>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</si>
  <si>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</si>
  <si>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</si>
  <si>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</si>
  <si>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</si>
  <si>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</si>
  <si>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</si>
  <si>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</si>
  <si>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</si>
  <si>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</si>
  <si>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</si>
  <si>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</si>
  <si>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</si>
  <si>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</si>
  <si>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</si>
  <si>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</si>
  <si>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</si>
  <si>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</si>
  <si>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</si>
  <si>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</si>
  <si>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</si>
  <si>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</si>
  <si>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</si>
  <si>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</si>
  <si>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</si>
  <si>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</si>
  <si>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</si>
  <si>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</si>
  <si>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</si>
  <si>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</si>
  <si>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</si>
  <si>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</si>
  <si>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</si>
  <si>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</si>
  <si>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</si>
  <si>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</si>
  <si>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</si>
  <si>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</si>
  <si>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</si>
  <si>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</si>
  <si>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</si>
  <si>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</si>
  <si>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</si>
  <si>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</si>
  <si>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</si>
  <si>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</si>
  <si>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</si>
  <si>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</si>
  <si>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</si>
  <si>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</si>
  <si>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</si>
  <si>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</si>
  <si>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</si>
  <si>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</si>
  <si>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</si>
  <si>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</si>
  <si>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</si>
  <si>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</si>
  <si>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</si>
  <si>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</si>
  <si>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</si>
  <si>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</si>
  <si>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</si>
  <si>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</si>
  <si>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</si>
  <si>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</si>
  <si>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</si>
  <si>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</si>
  <si>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</si>
  <si>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</si>
  <si>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</si>
  <si>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</si>
  <si>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</si>
  <si>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</si>
  <si>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</si>
  <si>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</si>
  <si>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</si>
  <si>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</si>
  <si>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</si>
  <si>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</si>
  <si>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</si>
  <si>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</si>
  <si>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</si>
  <si>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</si>
  <si>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</si>
  <si>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</si>
  <si>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</si>
  <si>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</si>
  <si>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</si>
  <si>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</si>
  <si>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</si>
  <si>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</si>
  <si>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</si>
  <si>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</si>
  <si>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</si>
  <si>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</si>
  <si>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</si>
  <si>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</si>
  <si>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</si>
  <si>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</si>
  <si>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</si>
  <si>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</si>
  <si>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</si>
  <si>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</si>
  <si>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</si>
  <si>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</si>
  <si>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</si>
  <si>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</si>
  <si>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</si>
  <si>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</si>
  <si>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</si>
  <si>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</si>
  <si>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</si>
  <si>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</si>
  <si>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</si>
  <si>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</si>
  <si>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</si>
  <si>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</si>
  <si>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</si>
  <si>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</si>
  <si>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</si>
  <si>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</si>
  <si>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</si>
  <si>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</si>
  <si>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</si>
  <si>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</si>
  <si>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</si>
  <si>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</si>
  <si>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</si>
  <si>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</si>
  <si>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</si>
  <si>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</si>
  <si>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</si>
  <si>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</si>
  <si>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</si>
  <si>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</si>
  <si>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</si>
  <si>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</si>
  <si>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</si>
  <si>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</si>
  <si>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</si>
  <si>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</si>
  <si>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</si>
  <si>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</si>
  <si>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</si>
  <si>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</si>
  <si>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</si>
  <si>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</si>
  <si>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</si>
  <si>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</si>
  <si>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</si>
  <si>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</si>
  <si>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</si>
  <si>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</si>
  <si>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</si>
  <si>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</si>
  <si>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</si>
  <si>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</si>
  <si>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</si>
  <si>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</si>
  <si>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</si>
  <si>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</si>
  <si>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</si>
  <si>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</si>
  <si>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</si>
  <si>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</si>
  <si>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</si>
  <si>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</si>
  <si>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</si>
  <si>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</si>
  <si>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</si>
  <si>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</si>
  <si>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</si>
  <si>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</si>
  <si>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</si>
  <si>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</si>
  <si>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</si>
  <si>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</si>
  <si>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</si>
  <si>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</si>
  <si>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</si>
  <si>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</si>
  <si>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</si>
  <si>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</si>
  <si>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</si>
  <si>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</si>
  <si>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</si>
  <si>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</si>
  <si>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</si>
  <si>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</si>
  <si>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</si>
  <si>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</si>
  <si>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</si>
  <si>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</si>
  <si>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</si>
  <si>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</si>
  <si>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</si>
  <si>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</si>
  <si>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</si>
  <si>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</si>
  <si>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</si>
  <si>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</si>
  <si>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</si>
  <si>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</si>
  <si>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</si>
  <si>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</si>
  <si>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</si>
  <si>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</si>
  <si>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</si>
  <si>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</si>
  <si>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</si>
  <si>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</si>
  <si>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</si>
  <si>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</si>
  <si>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</si>
  <si>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</si>
  <si>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</si>
  <si>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</si>
  <si>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</si>
  <si>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</si>
  <si>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</si>
  <si>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</si>
  <si>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</si>
  <si>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</si>
  <si>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</si>
  <si>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</si>
  <si>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</si>
  <si>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</si>
  <si>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</si>
  <si>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</si>
  <si>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</si>
  <si>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</si>
  <si>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</si>
  <si>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</si>
  <si>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</si>
  <si>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</si>
  <si>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</si>
  <si>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</si>
  <si>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</si>
  <si>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</si>
  <si>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</si>
  <si>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</si>
  <si>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</si>
  <si>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</si>
  <si>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</si>
  <si>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</si>
  <si>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</si>
  <si>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</si>
  <si>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</si>
  <si>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</si>
  <si>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</si>
  <si>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</si>
  <si>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</si>
  <si>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</si>
  <si>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</si>
  <si>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</si>
  <si>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</si>
  <si>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</si>
  <si>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</si>
  <si>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</si>
  <si>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</si>
  <si>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</si>
  <si>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</si>
  <si>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</si>
  <si>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</si>
  <si>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</si>
  <si>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</si>
  <si>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</si>
  <si>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</si>
  <si>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</si>
  <si>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</si>
  <si>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</si>
  <si>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</si>
  <si>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</si>
  <si>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</si>
  <si>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</si>
  <si>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</si>
  <si>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</si>
  <si>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</si>
  <si>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</si>
  <si>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</si>
  <si>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</si>
  <si>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</si>
  <si>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</si>
  <si>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</si>
  <si>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</si>
  <si>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</si>
  <si>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</si>
  <si>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</si>
  <si>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</si>
  <si>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</si>
  <si>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</si>
  <si>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</si>
  <si>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</si>
  <si>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</si>
  <si>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</si>
  <si>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</si>
  <si>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</si>
  <si>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</si>
  <si>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</si>
  <si>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</si>
  <si>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</si>
  <si>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</si>
  <si>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</si>
  <si>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</si>
  <si>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</si>
  <si>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</si>
  <si>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</si>
  <si>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</si>
  <si>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</si>
  <si>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</si>
  <si>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</si>
  <si>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</si>
  <si>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</si>
  <si>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</si>
  <si>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</si>
  <si>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</si>
  <si>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</si>
  <si>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</si>
  <si>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</si>
  <si>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</si>
  <si>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</si>
  <si>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</si>
  <si>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</si>
  <si>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</si>
  <si>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</si>
  <si>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</si>
  <si>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</si>
  <si>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</si>
  <si>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</si>
  <si>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</si>
  <si>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</si>
  <si>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</si>
  <si>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</si>
  <si>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</si>
  <si>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</si>
  <si>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</si>
  <si>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</si>
  <si>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</si>
  <si>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</si>
  <si>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</si>
  <si>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</si>
  <si>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</si>
  <si>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</si>
  <si>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</si>
  <si>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</si>
  <si>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</si>
  <si>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</si>
  <si>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</si>
  <si>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</si>
  <si>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</si>
  <si>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</si>
  <si>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</si>
  <si>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</si>
  <si>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</si>
  <si>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</si>
  <si>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</si>
  <si>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</si>
  <si>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</si>
  <si>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</si>
  <si>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</si>
  <si>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</si>
  <si>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</si>
  <si>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</si>
  <si>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</si>
  <si>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</si>
  <si>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</si>
  <si>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</si>
  <si>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</si>
  <si>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</si>
  <si>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</si>
  <si>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</si>
  <si>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</si>
  <si>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</si>
  <si>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</si>
  <si>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</si>
  <si>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</si>
  <si>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</si>
  <si>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</si>
  <si>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</si>
  <si>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</si>
  <si>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</si>
  <si>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</si>
  <si>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</si>
  <si>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</si>
  <si>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</si>
  <si>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</si>
  <si>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</si>
  <si>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</si>
  <si>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</si>
  <si>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</si>
  <si>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</si>
  <si>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</si>
  <si>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</si>
  <si>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</si>
  <si>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</si>
  <si>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</si>
  <si>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</si>
  <si>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</si>
  <si>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</si>
  <si>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</si>
  <si>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</si>
  <si>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</si>
  <si>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</si>
  <si>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</si>
  <si>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</si>
  <si>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</si>
  <si>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</si>
  <si>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</si>
  <si>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</si>
  <si>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</si>
  <si>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</si>
  <si>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</si>
  <si>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</si>
  <si>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</si>
  <si>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</si>
  <si>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</si>
  <si>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</si>
  <si>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</si>
  <si>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</si>
  <si>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</si>
  <si>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</si>
  <si>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</si>
  <si>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</si>
  <si>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</si>
  <si>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</si>
  <si>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</si>
  <si>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</si>
  <si>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</si>
  <si>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</si>
  <si>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</si>
  <si>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</si>
  <si>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</si>
  <si>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</si>
  <si>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</si>
  <si>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</si>
  <si>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</si>
  <si>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</si>
  <si>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</si>
  <si>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</si>
  <si>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</si>
  <si>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</si>
  <si>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</si>
  <si>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</si>
  <si>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</si>
  <si>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</si>
  <si>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</si>
  <si>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</si>
  <si>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</si>
  <si>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</si>
  <si>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</si>
  <si>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</si>
  <si>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</si>
  <si>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</si>
  <si>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</si>
  <si>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</si>
  <si>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</si>
  <si>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</si>
  <si>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</si>
  <si>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</si>
  <si>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</si>
  <si>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</si>
  <si>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</si>
  <si>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</si>
  <si>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</si>
  <si>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</si>
  <si>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</si>
  <si>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</si>
  <si>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</si>
  <si>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</si>
  <si>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</si>
  <si>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</si>
  <si>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</si>
  <si>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</si>
  <si>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</si>
  <si>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</si>
  <si>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</si>
  <si>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</si>
  <si>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</si>
  <si>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</si>
  <si>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</si>
  <si>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</si>
  <si>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</si>
  <si>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</si>
  <si>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</si>
  <si>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</si>
  <si>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</si>
  <si>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</si>
  <si>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</si>
  <si>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</si>
  <si>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</si>
  <si>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</si>
  <si>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</si>
  <si>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</si>
  <si>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</si>
  <si>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</si>
  <si>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</si>
  <si>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</si>
  <si>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</si>
  <si>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</si>
  <si>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</si>
  <si>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</si>
  <si>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</si>
  <si>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</si>
  <si>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</si>
  <si>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</si>
  <si>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</si>
  <si>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</si>
  <si>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</si>
  <si>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</si>
  <si>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</si>
  <si>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</si>
  <si>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</si>
  <si>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</si>
  <si>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</si>
  <si>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</si>
  <si>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</si>
  <si>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</si>
  <si>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</si>
  <si>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</si>
  <si>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</si>
  <si>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</si>
  <si>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</si>
  <si>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</si>
  <si>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</si>
  <si>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</si>
  <si>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</si>
  <si>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</si>
  <si>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</si>
  <si>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</si>
  <si>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</si>
  <si>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</si>
  <si>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</si>
  <si>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</si>
  <si>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</si>
  <si>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</si>
  <si>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</si>
  <si>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</si>
  <si>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</si>
  <si>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</si>
  <si>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</si>
  <si>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</si>
  <si>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</si>
  <si>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</si>
  <si>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</si>
  <si>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</si>
  <si>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</si>
  <si>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</si>
  <si>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</si>
  <si>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</si>
  <si>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</si>
  <si>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</si>
  <si>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</si>
  <si>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</si>
  <si>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</si>
  <si>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</si>
  <si>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</si>
  <si>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</si>
  <si>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</si>
  <si>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</si>
  <si>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</si>
  <si>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</si>
  <si>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</si>
  <si>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</si>
  <si>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</si>
  <si>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</si>
  <si>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</si>
  <si>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</si>
  <si>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</si>
  <si>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</si>
  <si>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</si>
  <si>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</si>
  <si>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</si>
  <si>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</si>
  <si>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</si>
  <si>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</si>
  <si>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</si>
  <si>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</si>
  <si>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</si>
  <si>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</si>
  <si>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</si>
  <si>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</si>
  <si>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</si>
  <si>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</si>
  <si>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</si>
  <si>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</si>
  <si>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</si>
  <si>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</si>
  <si>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</si>
  <si>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</si>
  <si>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</si>
  <si>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</si>
  <si>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</si>
  <si>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</si>
  <si>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</si>
  <si>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</si>
  <si>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</si>
  <si>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</si>
  <si>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</si>
  <si>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</si>
  <si>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</si>
  <si>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</si>
  <si>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</si>
  <si>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</si>
  <si>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</si>
  <si>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</si>
  <si>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</si>
  <si>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</si>
  <si>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</si>
  <si>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</si>
  <si>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</si>
  <si>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</si>
  <si>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</si>
  <si>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</si>
  <si>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</si>
  <si>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</si>
  <si>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</si>
  <si>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</si>
  <si>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</si>
  <si>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</si>
  <si>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</si>
  <si>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</si>
  <si>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</si>
  <si>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</si>
  <si>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</si>
  <si>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</si>
  <si>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</si>
  <si>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</si>
  <si>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</si>
  <si>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</si>
  <si>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</si>
  <si>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</si>
  <si>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</si>
  <si>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</si>
  <si>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</si>
  <si>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</si>
  <si>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</si>
  <si>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</si>
  <si>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</si>
  <si>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</si>
  <si>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</si>
  <si>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</si>
  <si>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</si>
  <si>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</si>
  <si>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</si>
  <si>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</si>
  <si>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</si>
  <si>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</si>
  <si>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</si>
  <si>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</si>
  <si>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</si>
  <si>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</si>
  <si>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</si>
  <si>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</si>
  <si>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</si>
  <si>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</si>
  <si>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</si>
  <si>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</si>
  <si>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</si>
  <si>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</si>
  <si>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</si>
  <si>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</si>
  <si>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</si>
  <si>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</si>
  <si>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</si>
  <si>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</si>
  <si>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</si>
  <si>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</si>
  <si>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</si>
  <si>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</si>
  <si>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</si>
  <si>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</si>
  <si>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</si>
  <si>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</si>
  <si>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</si>
  <si>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</si>
  <si>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</si>
  <si>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</si>
  <si>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</si>
  <si>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</si>
  <si>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</si>
  <si>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</si>
  <si>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</si>
  <si>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</si>
  <si>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</si>
  <si>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</si>
  <si>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</si>
  <si>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</si>
  <si>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</si>
  <si>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</si>
  <si>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</si>
  <si>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</si>
  <si>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</si>
  <si>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</si>
  <si>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</si>
  <si>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</si>
  <si>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</si>
  <si>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</si>
  <si>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</si>
  <si>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</si>
  <si>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</si>
  <si>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</si>
  <si>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</si>
  <si>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</si>
  <si>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</si>
  <si>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</si>
  <si>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</si>
  <si>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</si>
  <si>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</si>
  <si>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</si>
  <si>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</si>
  <si>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</si>
  <si>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</si>
  <si>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</si>
  <si>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</si>
  <si>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</si>
  <si>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</si>
  <si>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</si>
  <si>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</si>
  <si>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</si>
  <si>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</si>
  <si>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</si>
  <si>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</si>
  <si>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</si>
  <si>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</si>
  <si>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</si>
  <si>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</si>
  <si>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</si>
  <si>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</si>
  <si>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</si>
  <si>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</si>
  <si>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</si>
  <si>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</si>
  <si>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</si>
  <si>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</si>
  <si>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</si>
  <si>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</si>
  <si>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</si>
  <si>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</si>
  <si>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</si>
  <si>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</si>
  <si>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</si>
  <si>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</si>
  <si>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</si>
  <si>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</si>
  <si>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</si>
  <si>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</si>
  <si>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</si>
  <si>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</si>
  <si>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</si>
  <si>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</si>
  <si>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</si>
  <si>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</si>
  <si>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</si>
  <si>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</si>
  <si>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</si>
  <si>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</si>
  <si>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</si>
  <si>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</si>
  <si>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</si>
  <si>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</si>
  <si>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</si>
  <si>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</si>
  <si>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</si>
  <si>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</si>
  <si>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</si>
  <si>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</si>
  <si>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</si>
  <si>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</si>
  <si>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</si>
  <si>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</si>
  <si>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</si>
  <si>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</si>
  <si>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</si>
  <si>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</si>
  <si>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</si>
  <si>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</si>
  <si>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</si>
  <si>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</si>
  <si>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</si>
  <si>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</si>
  <si>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</si>
  <si>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</si>
  <si>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</si>
  <si>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</si>
  <si>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</si>
  <si>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</si>
  <si>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</si>
  <si>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</si>
  <si>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</si>
  <si>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</si>
  <si>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</si>
  <si>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</si>
  <si>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</si>
  <si>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</si>
  <si>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</si>
  <si>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</si>
  <si>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</si>
  <si>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</si>
  <si>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</si>
  <si>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</si>
  <si>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</si>
  <si>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</si>
  <si>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</si>
  <si>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</si>
  <si>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</si>
  <si>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</si>
  <si>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</si>
  <si>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</si>
  <si>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</si>
  <si>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</si>
  <si>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</si>
  <si>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</si>
  <si>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</si>
  <si>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</si>
  <si>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</si>
  <si>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</si>
  <si>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</si>
  <si>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</si>
  <si>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</si>
  <si>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</si>
  <si>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</si>
  <si>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</si>
  <si>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</si>
  <si>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</si>
  <si>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</si>
  <si>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</si>
  <si>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</si>
  <si>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</si>
  <si>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</si>
  <si>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</si>
  <si>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</si>
  <si>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</si>
  <si>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</si>
  <si>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</si>
  <si>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</si>
  <si>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</si>
  <si>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</si>
  <si>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</si>
  <si>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</si>
  <si>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</si>
  <si>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</si>
  <si>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</si>
  <si>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</si>
  <si>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</si>
  <si>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</si>
  <si>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</si>
  <si>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</si>
  <si>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</si>
  <si>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</si>
  <si>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</si>
  <si>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</si>
  <si>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</si>
  <si>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</si>
  <si>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</si>
  <si>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</si>
  <si>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</si>
  <si>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</si>
  <si>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</si>
  <si>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</si>
  <si>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</si>
  <si>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</si>
  <si>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</si>
  <si>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</si>
  <si>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</si>
  <si>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</si>
  <si>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</si>
  <si>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</si>
  <si>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</si>
  <si>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</si>
  <si>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</si>
  <si>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</si>
  <si>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</si>
  <si>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</si>
  <si>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</si>
  <si>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</si>
  <si>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</si>
  <si>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</si>
  <si>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</si>
  <si>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</si>
  <si>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</si>
  <si>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</si>
  <si>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</si>
  <si>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</si>
  <si>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</si>
  <si>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</si>
  <si>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</si>
  <si>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</si>
  <si>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</si>
  <si>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</si>
  <si>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</si>
  <si>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</si>
  <si>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</si>
  <si>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</si>
  <si>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</si>
  <si>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</si>
  <si>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</si>
  <si>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</si>
  <si>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</si>
  <si>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</si>
  <si>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</si>
  <si>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</si>
  <si>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</si>
  <si>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</si>
  <si>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</si>
  <si>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</si>
  <si>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</si>
  <si>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</si>
  <si>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</si>
  <si>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</si>
  <si>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</si>
  <si>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</si>
  <si>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</si>
  <si>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</si>
  <si>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</si>
  <si>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</si>
  <si>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</si>
  <si>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</si>
  <si>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</si>
  <si>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</si>
  <si>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</si>
  <si>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</si>
  <si>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</si>
  <si>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</si>
  <si>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</si>
  <si>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</si>
  <si>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</si>
  <si>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</si>
  <si>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</si>
  <si>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</si>
  <si>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</si>
  <si>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</si>
  <si>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</si>
  <si>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</si>
  <si>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</si>
  <si>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</si>
  <si>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</si>
  <si>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</si>
  <si>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</si>
  <si>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</si>
  <si>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</si>
  <si>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</si>
  <si>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</si>
  <si>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</si>
  <si>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</si>
  <si>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</si>
  <si>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</si>
  <si>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</si>
  <si>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</si>
  <si>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</si>
  <si>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</si>
  <si>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</si>
  <si>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</si>
  <si>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</si>
  <si>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</si>
  <si>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</si>
  <si>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</si>
  <si>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</si>
  <si>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</si>
  <si>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</si>
  <si>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</si>
  <si>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</si>
  <si>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</si>
  <si>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</si>
  <si>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</si>
  <si>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</si>
  <si>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</si>
  <si>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</si>
  <si>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</si>
  <si>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</si>
  <si>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</si>
  <si>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</si>
  <si>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</si>
  <si>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</si>
  <si>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</si>
  <si>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</si>
  <si>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</si>
  <si>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</si>
  <si>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</si>
  <si>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</si>
  <si>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</si>
  <si>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</si>
  <si>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</si>
  <si>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</si>
  <si>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</si>
  <si>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</si>
  <si>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</si>
  <si>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</si>
  <si>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</si>
  <si>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</si>
  <si>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</si>
  <si>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</si>
  <si>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</si>
  <si>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</si>
  <si>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</si>
  <si>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</si>
  <si>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</si>
  <si>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</si>
  <si>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</si>
  <si>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</si>
  <si>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</si>
  <si>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</si>
  <si>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</si>
  <si>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</si>
  <si>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</si>
  <si>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</si>
  <si>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</si>
  <si>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</si>
  <si>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</si>
  <si>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</si>
  <si>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</si>
  <si>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</si>
  <si>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</si>
  <si>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</si>
  <si>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</si>
  <si>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</si>
  <si>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</si>
  <si>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</si>
  <si>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</si>
  <si>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</si>
  <si>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</si>
  <si>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</si>
  <si>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</si>
  <si>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</si>
  <si>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</si>
  <si>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</si>
  <si>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</si>
  <si>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</si>
  <si>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</si>
  <si>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</si>
  <si>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</si>
  <si>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</si>
  <si>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</si>
  <si>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</si>
  <si>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</si>
  <si>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</si>
  <si>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</si>
  <si>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</si>
  <si>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</si>
  <si>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</si>
  <si>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</si>
  <si>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</si>
  <si>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</si>
  <si>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</si>
  <si>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</si>
  <si>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</si>
  <si>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</si>
  <si>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</si>
  <si>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</si>
  <si>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</si>
  <si>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</si>
  <si>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</si>
  <si>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</si>
  <si>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</si>
  <si>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</si>
  <si>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</si>
  <si>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</si>
  <si>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</si>
  <si>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</si>
  <si>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</si>
  <si>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</si>
  <si>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</si>
  <si>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</si>
  <si>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</si>
  <si>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</si>
  <si>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</si>
  <si>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</si>
  <si>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</si>
  <si>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</si>
  <si>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</si>
  <si>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</si>
  <si>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</si>
  <si>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</si>
  <si>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</si>
  <si>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</si>
  <si>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</si>
  <si>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</si>
  <si>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</si>
  <si>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</si>
  <si>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</si>
  <si>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</si>
  <si>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</si>
  <si>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</si>
  <si>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</si>
  <si>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</si>
  <si>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</si>
  <si>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</si>
  <si>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</si>
  <si>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</si>
  <si>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</si>
  <si>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</si>
  <si>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</si>
  <si>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</si>
  <si>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</si>
  <si>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</si>
  <si>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</si>
  <si>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</si>
  <si>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</si>
  <si>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</si>
  <si>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</si>
  <si>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</si>
  <si>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</si>
  <si>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</si>
  <si>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</si>
  <si>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</si>
  <si>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</si>
  <si>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</si>
  <si>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</si>
  <si>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</si>
  <si>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</si>
  <si>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</si>
  <si>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</si>
  <si>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</si>
  <si>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</si>
  <si>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</si>
  <si>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</si>
  <si>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</si>
  <si>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</si>
  <si>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</si>
  <si>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</si>
  <si>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</si>
  <si>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</si>
  <si>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</si>
  <si>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</si>
  <si>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</si>
  <si>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</si>
  <si>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</si>
  <si>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</si>
  <si>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</si>
  <si>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</si>
  <si>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</si>
  <si>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</si>
  <si>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</si>
  <si>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</si>
  <si>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</si>
  <si>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</si>
  <si>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</si>
  <si>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</si>
  <si>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</si>
  <si>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</si>
  <si>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</si>
  <si>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</si>
  <si>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</si>
  <si>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</si>
  <si>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</si>
  <si>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</si>
  <si>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</si>
  <si>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</si>
  <si>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</si>
  <si>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</si>
  <si>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</si>
  <si>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</si>
  <si>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</si>
  <si>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</si>
  <si>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</si>
  <si>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</si>
  <si>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</si>
  <si>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</si>
  <si>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</si>
  <si>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</si>
  <si>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</si>
  <si>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</si>
  <si>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</si>
  <si>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</si>
  <si>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</si>
  <si>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</si>
  <si>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</si>
  <si>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</si>
  <si>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</si>
  <si>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</si>
  <si>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</si>
  <si>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</si>
  <si>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</si>
  <si>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</si>
  <si>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</si>
  <si>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</si>
  <si>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</si>
  <si>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</si>
  <si>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</si>
  <si>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</si>
  <si>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</si>
  <si>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</si>
  <si>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</si>
  <si>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</si>
  <si>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</si>
  <si>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</si>
  <si>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</si>
  <si>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</si>
  <si>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</si>
  <si>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</si>
  <si>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</si>
  <si>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</si>
  <si>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</si>
  <si>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</si>
  <si>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</si>
  <si>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</si>
  <si>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</si>
  <si>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</si>
  <si>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</si>
  <si>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</si>
  <si>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</si>
  <si>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</si>
  <si>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</si>
  <si>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</si>
  <si>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</si>
  <si>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</si>
  <si>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</si>
  <si>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</si>
  <si>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</si>
  <si>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</si>
  <si>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</si>
  <si>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</si>
  <si>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</si>
  <si>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</si>
  <si>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</si>
  <si>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</si>
  <si>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</si>
  <si>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</si>
  <si>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</si>
  <si>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</si>
  <si>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</si>
  <si>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</si>
  <si>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</si>
  <si>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</si>
  <si>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</si>
  <si>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</si>
  <si>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</si>
  <si>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</si>
  <si>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</si>
  <si>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</si>
  <si>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</si>
  <si>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</si>
  <si>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</si>
  <si>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</si>
  <si>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</si>
  <si>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</si>
  <si>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</si>
  <si>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</si>
  <si>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</si>
  <si>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</si>
  <si>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</si>
  <si>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</si>
  <si>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</si>
  <si>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</si>
  <si>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</si>
  <si>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</si>
  <si>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</si>
  <si>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</si>
  <si>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</si>
  <si>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</si>
  <si>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</si>
  <si>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</si>
  <si>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</si>
  <si>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</si>
  <si>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</si>
  <si>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</si>
  <si>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</si>
  <si>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</si>
  <si>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</si>
  <si>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</si>
  <si>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</si>
  <si>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</si>
  <si>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</si>
  <si>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</si>
  <si>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</si>
  <si>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</si>
  <si>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</si>
  <si>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</si>
  <si>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</si>
  <si>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</si>
  <si>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</si>
  <si>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</si>
  <si>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</si>
  <si>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</si>
  <si>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</si>
  <si>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</si>
  <si>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</si>
  <si>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</si>
  <si>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</si>
  <si>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</si>
  <si>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</si>
  <si>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</si>
  <si>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</si>
  <si>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</si>
  <si>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</si>
  <si>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</si>
  <si>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</si>
  <si>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</si>
  <si>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</si>
  <si>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</si>
  <si>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</si>
  <si>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</si>
  <si>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</si>
  <si>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</si>
  <si>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</si>
  <si>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</si>
  <si>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</si>
  <si>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</si>
  <si>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</si>
  <si>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</si>
  <si>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</si>
  <si>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</si>
  <si>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</si>
  <si>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</si>
  <si>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</si>
  <si>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</si>
  <si>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</si>
  <si>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</si>
  <si>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</si>
  <si>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</si>
  <si>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</si>
  <si>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</si>
  <si>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</si>
  <si>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</si>
  <si>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</si>
  <si>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</si>
  <si>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</si>
  <si>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</si>
  <si>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</si>
  <si>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</si>
  <si>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</si>
  <si>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</si>
  <si>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</si>
  <si>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</si>
  <si>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</si>
  <si>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</si>
  <si>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</si>
  <si>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</si>
  <si>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</si>
  <si>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</si>
  <si>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</si>
  <si>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</si>
  <si>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</si>
  <si>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</si>
  <si>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</si>
  <si>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</si>
  <si>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</si>
  <si>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</si>
  <si>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</si>
  <si>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</si>
  <si>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</si>
  <si>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</si>
  <si>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</si>
  <si>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</si>
  <si>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</si>
  <si>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</si>
  <si>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</si>
  <si>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</si>
  <si>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</si>
  <si>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</si>
  <si>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</si>
  <si>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</si>
  <si>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</si>
  <si>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</si>
  <si>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</si>
  <si>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</si>
  <si>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</si>
  <si>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</si>
  <si>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</si>
  <si>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</si>
  <si>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</si>
  <si>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</si>
  <si>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</si>
  <si>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</si>
  <si>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</si>
  <si>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</si>
  <si>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</si>
  <si>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</si>
  <si>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</si>
  <si>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</si>
  <si>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</si>
  <si>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</si>
  <si>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</si>
  <si>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</si>
  <si>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</si>
  <si>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</si>
  <si>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</si>
  <si>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</si>
  <si>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</si>
  <si>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</si>
  <si>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</si>
  <si>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</si>
  <si>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</si>
  <si>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</si>
  <si>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</si>
  <si>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</si>
  <si>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</si>
  <si>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</si>
  <si>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</si>
  <si>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</si>
  <si>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</si>
  <si>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</si>
  <si>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</si>
  <si>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</si>
  <si>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</si>
  <si>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</si>
  <si>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</si>
  <si>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</si>
  <si>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</si>
  <si>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</si>
  <si>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</si>
  <si>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</si>
  <si>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</si>
  <si>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</si>
  <si>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</si>
  <si>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</si>
  <si>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</si>
  <si>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</si>
  <si>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</si>
  <si>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</si>
  <si>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</si>
  <si>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</si>
  <si>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</si>
  <si>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</si>
  <si>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</si>
  <si>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</si>
  <si>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</si>
  <si>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</si>
  <si>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</si>
  <si>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</si>
  <si>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</si>
  <si>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</si>
  <si>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</si>
  <si>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</si>
  <si>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</si>
  <si>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</si>
  <si>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</si>
  <si>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</si>
  <si>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</si>
  <si>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</si>
  <si>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</si>
  <si>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</si>
  <si>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</si>
  <si>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</si>
  <si>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</si>
  <si>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</si>
  <si>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</si>
  <si>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</si>
  <si>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</si>
  <si>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</si>
  <si>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</si>
  <si>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</si>
  <si>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</si>
  <si>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</si>
  <si>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</si>
  <si>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</si>
  <si>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</si>
  <si>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</si>
  <si>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</si>
  <si>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</si>
  <si>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</si>
  <si>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</si>
  <si>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</si>
  <si>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</si>
  <si>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</si>
  <si>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</si>
  <si>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</si>
  <si>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</si>
  <si>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</si>
  <si>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</si>
  <si>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</si>
  <si>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</si>
  <si>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</si>
  <si>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</si>
  <si>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</si>
  <si>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</si>
  <si>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</si>
  <si>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</si>
  <si>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</si>
  <si>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</si>
  <si>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</si>
  <si>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</si>
  <si>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</si>
  <si>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</si>
  <si>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</si>
  <si>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</si>
  <si>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</si>
  <si>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</si>
  <si>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</si>
  <si>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</si>
  <si>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</si>
  <si>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</si>
  <si>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</si>
  <si>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</si>
  <si>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</si>
  <si>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</si>
  <si>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</si>
  <si>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</si>
  <si>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</si>
  <si>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</si>
  <si>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</si>
  <si>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</si>
  <si>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</si>
  <si>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</si>
  <si>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</si>
  <si>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</si>
  <si>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</si>
  <si>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</si>
  <si>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</si>
  <si>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</si>
  <si>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</si>
  <si>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</si>
  <si>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</si>
  <si>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</si>
  <si>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</si>
  <si>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</si>
  <si>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</si>
  <si>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</si>
  <si>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</si>
  <si>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</si>
  <si>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</si>
  <si>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</si>
  <si>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</si>
  <si>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</si>
  <si>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</si>
  <si>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</si>
  <si>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</si>
  <si>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</si>
  <si>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</si>
  <si>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</si>
  <si>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</si>
  <si>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</si>
  <si>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</si>
  <si>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</si>
  <si>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</si>
  <si>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</si>
  <si>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</si>
  <si>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</si>
  <si>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</si>
  <si>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</si>
  <si>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</si>
  <si>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</si>
  <si>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</si>
  <si>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</si>
  <si>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</si>
  <si>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</si>
  <si>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</si>
  <si>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</si>
  <si>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</si>
  <si>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</si>
  <si>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</si>
  <si>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</si>
  <si>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</si>
  <si>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</si>
  <si>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</si>
  <si>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</si>
  <si>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</si>
  <si>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</si>
  <si>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</si>
  <si>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</si>
  <si>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</si>
  <si>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</si>
  <si>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</si>
  <si>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</si>
  <si>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</si>
  <si>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</si>
  <si>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</si>
  <si>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</si>
  <si>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</si>
  <si>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</si>
  <si>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</si>
  <si>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</si>
  <si>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</si>
  <si>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</si>
  <si>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</si>
  <si>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</si>
  <si>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</si>
  <si>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</si>
  <si>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</si>
  <si>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</si>
  <si>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</si>
  <si>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</si>
  <si>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</si>
  <si>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</si>
  <si>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</si>
  <si>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</si>
  <si>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</si>
  <si>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</si>
  <si>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</si>
  <si>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</si>
  <si>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</si>
  <si>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</si>
  <si>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</si>
  <si>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</si>
  <si>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</si>
  <si>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</si>
  <si>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</si>
  <si>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</si>
  <si>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</si>
  <si>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</si>
  <si>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</si>
  <si>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</si>
  <si>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</si>
  <si>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</si>
  <si>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</si>
  <si>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</si>
  <si>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</si>
  <si>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</si>
  <si>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</si>
  <si>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</si>
  <si>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</si>
  <si>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</si>
  <si>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</si>
  <si>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</si>
  <si>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</si>
  <si>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</si>
  <si>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</si>
  <si>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</si>
  <si>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</si>
  <si>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</si>
  <si>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</si>
  <si>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</si>
  <si>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</si>
  <si>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</si>
  <si>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</si>
  <si>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</si>
  <si>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</si>
  <si>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</si>
  <si>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</si>
  <si>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</si>
  <si>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</si>
  <si>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</si>
  <si>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</si>
  <si>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</si>
  <si>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</si>
  <si>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</si>
  <si>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</si>
  <si>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</si>
  <si>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</si>
  <si>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</si>
  <si>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</si>
  <si>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</si>
  <si>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</si>
  <si>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</si>
  <si>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</si>
  <si>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</si>
  <si>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</si>
  <si>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</si>
  <si>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</si>
  <si>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</si>
  <si>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</si>
  <si>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</si>
  <si>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</si>
  <si>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</si>
  <si>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</si>
  <si>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</si>
  <si>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</si>
  <si>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</si>
  <si>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</si>
  <si>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</si>
  <si>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</si>
  <si>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</si>
  <si>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</si>
  <si>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</si>
  <si>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</si>
  <si>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</si>
  <si>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</si>
  <si>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</si>
  <si>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</si>
  <si>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</si>
  <si>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</si>
  <si>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</si>
  <si>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</si>
  <si>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</si>
  <si>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</si>
  <si>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</si>
  <si>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</si>
  <si>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</si>
  <si>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</si>
  <si>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</si>
  <si>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</si>
  <si>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</si>
  <si>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</si>
  <si>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</si>
  <si>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</si>
  <si>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</si>
  <si>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</si>
  <si>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</si>
  <si>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</si>
  <si>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</si>
  <si>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</si>
  <si>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</si>
  <si>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</si>
  <si>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</si>
  <si>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</si>
  <si>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</si>
  <si>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</si>
  <si>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</si>
  <si>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</si>
  <si>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</si>
  <si>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</si>
  <si>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</si>
  <si>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</si>
  <si>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</si>
  <si>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</si>
  <si>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</si>
  <si>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</si>
  <si>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</si>
  <si>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</si>
  <si>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</si>
  <si>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</si>
  <si>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</si>
  <si>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</si>
  <si>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</si>
  <si>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</si>
  <si>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</si>
  <si>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</si>
  <si>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</si>
  <si>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</si>
  <si>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</si>
  <si>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</si>
  <si>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</si>
  <si>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</si>
  <si>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</si>
  <si>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</si>
  <si>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</si>
  <si>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</si>
  <si>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</si>
  <si>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</si>
  <si>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</si>
  <si>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</si>
  <si>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</si>
  <si>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</si>
  <si>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</si>
  <si>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</si>
  <si>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</si>
  <si>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</si>
  <si>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</si>
  <si>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</si>
  <si>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</si>
  <si>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</si>
  <si>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</si>
  <si>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</si>
  <si>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</si>
  <si>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</si>
  <si>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</si>
  <si>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</si>
  <si>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</si>
  <si>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</si>
  <si>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</si>
  <si>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</si>
  <si>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</si>
  <si>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</si>
  <si>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</si>
  <si>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</si>
  <si>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</si>
  <si>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</si>
  <si>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</si>
  <si>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</si>
  <si>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</si>
  <si>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</si>
  <si>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</si>
  <si>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</si>
  <si>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</si>
  <si>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</si>
  <si>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</si>
  <si>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</si>
  <si>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</si>
  <si>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</si>
  <si>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</si>
  <si>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</si>
  <si>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</si>
  <si>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</si>
  <si>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</si>
  <si>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</si>
  <si>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</si>
  <si>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</si>
  <si>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</si>
  <si>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</si>
  <si>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</si>
  <si>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</si>
  <si>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</si>
  <si>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</si>
  <si>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</si>
  <si>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</si>
  <si>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</si>
  <si>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</si>
  <si>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</si>
  <si>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</si>
  <si>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</si>
  <si>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</si>
  <si>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</si>
  <si>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</si>
  <si>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</si>
  <si>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</si>
  <si>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</si>
  <si>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</si>
  <si>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</si>
  <si>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</si>
  <si>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</si>
  <si>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</si>
  <si>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</si>
  <si>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</si>
  <si>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</si>
  <si>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</si>
  <si>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</si>
  <si>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</si>
  <si>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</si>
  <si>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</si>
  <si>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</si>
  <si>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</si>
  <si>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</si>
  <si>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</si>
  <si>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</si>
  <si>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</si>
  <si>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</si>
  <si>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</si>
  <si>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</si>
  <si>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</si>
  <si>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</si>
  <si>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</si>
  <si>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</si>
  <si>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</si>
  <si>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</si>
  <si>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</si>
  <si>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</si>
  <si>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</si>
  <si>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</si>
  <si>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</si>
  <si>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</si>
  <si>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</si>
  <si>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</si>
  <si>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</si>
  <si>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</si>
  <si>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</si>
  <si>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</si>
  <si>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</si>
  <si>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</si>
  <si>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</si>
  <si>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</si>
  <si>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</si>
  <si>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</si>
  <si>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</si>
  <si>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</si>
  <si>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</si>
  <si>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</si>
  <si>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</si>
  <si>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</si>
  <si>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</si>
  <si>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</si>
  <si>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</si>
  <si>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</si>
  <si>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</si>
  <si>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</si>
  <si>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</si>
  <si>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</si>
  <si>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</si>
  <si>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</si>
  <si>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</si>
  <si>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</si>
  <si>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</si>
  <si>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</si>
  <si>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</si>
  <si>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</si>
  <si>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</si>
  <si>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</si>
  <si>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</si>
  <si>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</si>
  <si>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</si>
  <si>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</si>
  <si>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</si>
  <si>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</si>
  <si>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</si>
  <si>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</si>
  <si>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</si>
  <si>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</si>
  <si>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</si>
  <si>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</si>
  <si>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</si>
  <si>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</si>
  <si>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</si>
  <si>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</si>
  <si>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</si>
  <si>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</si>
  <si>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</si>
  <si>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</si>
  <si>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</si>
  <si>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</si>
  <si>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</si>
  <si>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</si>
  <si>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</si>
  <si>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</si>
  <si>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</si>
  <si>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</si>
  <si>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</si>
  <si>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</si>
  <si>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</si>
  <si>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</si>
  <si>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</si>
  <si>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</si>
  <si>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</si>
  <si>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</si>
  <si>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</si>
  <si>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</si>
  <si>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</si>
  <si>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</si>
  <si>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</si>
  <si>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</si>
  <si>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</si>
  <si>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</si>
  <si>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</si>
  <si>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</si>
  <si>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</si>
  <si>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</si>
  <si>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</si>
  <si>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</si>
  <si>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</si>
  <si>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</si>
  <si>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</si>
  <si>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</si>
  <si>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</si>
  <si>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</si>
  <si>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</si>
  <si>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</si>
  <si>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</si>
  <si>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</si>
  <si>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</si>
  <si>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</si>
  <si>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</si>
  <si>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</si>
  <si>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</si>
  <si>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</si>
  <si>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</si>
  <si>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</si>
  <si>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</si>
  <si>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</si>
  <si>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</si>
  <si>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</si>
  <si>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</si>
  <si>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</si>
  <si>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</si>
  <si>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</si>
  <si>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</si>
  <si>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</si>
  <si>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</si>
  <si>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</si>
  <si>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</si>
  <si>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</si>
  <si>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</si>
  <si>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</si>
  <si>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</si>
  <si>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</si>
  <si>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</si>
  <si>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</si>
  <si>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</si>
  <si>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</si>
  <si>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</si>
  <si>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</si>
  <si>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</si>
  <si>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</si>
  <si>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</si>
  <si>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</si>
  <si>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</si>
  <si>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</si>
  <si>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</si>
  <si>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</si>
  <si>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</si>
  <si>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</si>
  <si>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</si>
  <si>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</si>
  <si>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</si>
  <si>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</si>
  <si>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</si>
  <si>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</si>
  <si>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</si>
  <si>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</si>
  <si>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</si>
  <si>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</si>
  <si>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</si>
  <si>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</si>
  <si>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</si>
  <si>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</si>
  <si>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</si>
  <si>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</si>
  <si>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</si>
  <si>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</si>
  <si>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</si>
  <si>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</si>
  <si>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</si>
  <si>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</si>
  <si>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</si>
  <si>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</si>
  <si>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</si>
  <si>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</si>
  <si>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</si>
  <si>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</si>
  <si>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</si>
  <si>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</si>
  <si>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</si>
  <si>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</si>
  <si>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</si>
  <si>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</si>
  <si>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</si>
  <si>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</si>
  <si>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</si>
  <si>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</si>
  <si>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</si>
  <si>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</si>
  <si>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</si>
  <si>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</si>
  <si>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</si>
  <si>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</si>
  <si>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</si>
  <si>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</si>
  <si>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</si>
  <si>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</si>
  <si>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</si>
  <si>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</si>
  <si>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</si>
  <si>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</si>
  <si>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</si>
  <si>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</si>
  <si>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</si>
  <si>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</si>
  <si>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</si>
  <si>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</si>
  <si>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</si>
  <si>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</si>
  <si>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</si>
  <si>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</si>
  <si>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</si>
  <si>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</si>
  <si>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</si>
  <si>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</si>
  <si>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</si>
  <si>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</si>
  <si>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</si>
  <si>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</si>
  <si>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</si>
  <si>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</si>
  <si>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</si>
  <si>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</si>
  <si>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</si>
  <si>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</si>
  <si>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</si>
  <si>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</si>
  <si>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</si>
  <si>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</si>
  <si>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</si>
  <si>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</si>
  <si>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</si>
  <si>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</si>
  <si>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</si>
  <si>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</si>
  <si>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</si>
  <si>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</si>
  <si>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</si>
  <si>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</si>
  <si>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</si>
  <si>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</si>
  <si>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</si>
  <si>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</si>
  <si>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</si>
  <si>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</si>
  <si>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</si>
  <si>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</si>
  <si>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</si>
  <si>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</si>
  <si>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</si>
  <si>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</si>
  <si>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</si>
  <si>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</si>
  <si>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</si>
  <si>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</si>
  <si>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</si>
  <si>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</si>
  <si>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</si>
  <si>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</si>
  <si>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</si>
  <si>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</si>
  <si>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</si>
  <si>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</si>
  <si>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</si>
  <si>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</si>
  <si>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</si>
  <si>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</si>
  <si>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</si>
  <si>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</si>
  <si>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</si>
  <si>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</si>
  <si>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</si>
  <si>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</si>
  <si>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</si>
  <si>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</si>
  <si>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</si>
  <si>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</si>
  <si>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</si>
  <si>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</si>
  <si>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</si>
  <si>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</si>
  <si>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</si>
  <si>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</si>
  <si>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</si>
  <si>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</si>
  <si>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</si>
  <si>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</si>
  <si>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</si>
  <si>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</si>
  <si>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</si>
  <si>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</si>
  <si>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</si>
  <si>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</si>
  <si>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</si>
  <si>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</si>
  <si>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</si>
  <si>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</si>
  <si>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</si>
  <si>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</si>
  <si>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</si>
  <si>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</si>
  <si>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</si>
  <si>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</si>
  <si>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</si>
  <si>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</si>
  <si>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</si>
  <si>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</si>
  <si>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</si>
  <si>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</si>
  <si>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</si>
  <si>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</si>
  <si>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</si>
  <si>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</si>
  <si>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</si>
  <si>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</si>
  <si>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</si>
  <si>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</si>
  <si>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</si>
  <si>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</si>
  <si>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</si>
  <si>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</si>
  <si>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</si>
  <si>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</si>
  <si>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</si>
  <si>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</si>
  <si>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</si>
  <si>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</si>
  <si>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</si>
  <si>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</si>
  <si>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</si>
  <si>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</si>
  <si>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</si>
  <si>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</si>
  <si>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</si>
  <si>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</si>
  <si>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</si>
  <si>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</si>
  <si>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</si>
  <si>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</si>
  <si>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</si>
  <si>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</si>
  <si>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</si>
  <si>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</si>
  <si>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</si>
  <si>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</si>
  <si>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</si>
  <si>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</si>
  <si>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</si>
  <si>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</si>
  <si>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</si>
  <si>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</si>
  <si>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</si>
  <si>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</si>
  <si>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</si>
  <si>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</si>
  <si>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</si>
  <si>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</si>
  <si>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</si>
  <si>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</si>
  <si>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</si>
  <si>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</si>
  <si>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</si>
  <si>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</si>
  <si>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</si>
  <si>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</si>
  <si>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</si>
  <si>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</si>
  <si>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</si>
  <si>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</si>
  <si>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</si>
  <si>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</si>
  <si>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</si>
  <si>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</si>
  <si>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</si>
  <si>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</si>
  <si>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</si>
  <si>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</si>
  <si>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</si>
  <si>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</si>
  <si>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</si>
  <si>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</si>
  <si>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</si>
  <si>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</si>
  <si>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</si>
  <si>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</si>
  <si>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</si>
  <si>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</si>
  <si>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</si>
  <si>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</si>
  <si>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</si>
  <si>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</si>
  <si>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</si>
  <si>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</si>
  <si>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</si>
  <si>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</si>
  <si>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</si>
  <si>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</si>
  <si>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</si>
  <si>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</si>
  <si>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</si>
  <si>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</si>
  <si>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</si>
  <si>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</si>
  <si>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</si>
  <si>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</si>
  <si>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</si>
  <si>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</si>
  <si>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</si>
  <si>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</si>
  <si>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</si>
  <si>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</si>
  <si>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</si>
  <si>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</si>
  <si>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</si>
  <si>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</si>
  <si>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</si>
  <si>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</si>
  <si>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</si>
  <si>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</si>
  <si>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</si>
  <si>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</si>
  <si>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</si>
  <si>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</si>
  <si>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</si>
  <si>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</si>
  <si>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</si>
  <si>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</si>
  <si>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</si>
  <si>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</si>
  <si>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</si>
  <si>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</si>
  <si>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</si>
  <si>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</si>
  <si>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</si>
  <si>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</si>
  <si>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</si>
  <si>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</si>
  <si>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</si>
  <si>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</si>
  <si>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</si>
  <si>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</si>
  <si>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</si>
  <si>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</si>
  <si>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</si>
  <si>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</si>
  <si>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</si>
  <si>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</si>
  <si>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</si>
  <si>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</si>
  <si>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</si>
  <si>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</si>
  <si>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</si>
  <si>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</si>
  <si>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</si>
  <si>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</si>
  <si>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</si>
  <si>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</si>
  <si>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</si>
  <si>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</si>
  <si>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</si>
  <si>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</si>
  <si>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</si>
  <si>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</si>
  <si>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</si>
  <si>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</si>
  <si>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</si>
  <si>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</si>
  <si>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</si>
  <si>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</si>
  <si>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</si>
  <si>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</si>
  <si>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</si>
  <si>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</si>
  <si>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</si>
  <si>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</si>
  <si>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</si>
  <si>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</si>
  <si>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</si>
  <si>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</si>
  <si>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</si>
  <si>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</si>
  <si>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</si>
  <si>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</si>
  <si>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</si>
  <si>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</si>
  <si>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</si>
  <si>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</si>
  <si>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</si>
  <si>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</si>
  <si>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</si>
  <si>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</si>
  <si>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</si>
  <si>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</si>
  <si>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</si>
  <si>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</si>
  <si>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</si>
  <si>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</si>
  <si>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</si>
  <si>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</si>
  <si>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</si>
  <si>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</si>
  <si>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</si>
  <si>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</si>
  <si>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</si>
  <si>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</si>
  <si>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</si>
  <si>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</si>
  <si>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</si>
  <si>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</si>
  <si>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</si>
  <si>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</si>
  <si>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</si>
  <si>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</si>
  <si>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</si>
  <si>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</si>
  <si>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</si>
  <si>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</si>
  <si>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</si>
  <si>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</si>
  <si>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</si>
  <si>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</si>
  <si>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</si>
  <si>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</si>
  <si>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</si>
  <si>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</si>
  <si>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</si>
  <si>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</si>
  <si>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</si>
  <si>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</si>
  <si>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</si>
  <si>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</si>
  <si>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</si>
  <si>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</si>
  <si>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</si>
  <si>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</si>
  <si>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</si>
  <si>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</si>
  <si>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</si>
  <si>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</si>
  <si>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</si>
  <si>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</si>
  <si>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</si>
  <si>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</si>
  <si>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</si>
  <si>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</si>
  <si>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</si>
  <si>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</si>
  <si>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</si>
  <si>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</si>
  <si>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</si>
  <si>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</si>
  <si>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</si>
  <si>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</si>
  <si>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</si>
  <si>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</si>
  <si>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</si>
  <si>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</si>
  <si>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</si>
  <si>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</si>
  <si>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</si>
  <si>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</si>
  <si>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</si>
  <si>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</si>
  <si>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</si>
  <si>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</si>
  <si>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</si>
  <si>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</si>
  <si>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</si>
  <si>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</si>
  <si>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</si>
  <si>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</si>
  <si>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</si>
  <si>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</si>
  <si>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</si>
  <si>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</si>
  <si>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</si>
  <si>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</si>
  <si>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</si>
  <si>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</si>
  <si>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</si>
  <si>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</si>
  <si>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</si>
  <si>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</si>
  <si>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</si>
  <si>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</si>
  <si>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</si>
  <si>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</si>
  <si>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</si>
  <si>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</si>
  <si>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</si>
  <si>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</si>
  <si>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</si>
  <si>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</si>
  <si>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</si>
  <si>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</si>
  <si>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</si>
  <si>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</si>
  <si>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</si>
  <si>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</si>
  <si>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</si>
  <si>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</si>
  <si>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</si>
  <si>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</si>
  <si>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</si>
  <si>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</si>
  <si>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</si>
  <si>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</si>
  <si>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</si>
  <si>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</si>
  <si>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</si>
  <si>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</si>
  <si>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</si>
  <si>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</si>
  <si>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</si>
  <si>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</si>
  <si>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</si>
  <si>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</si>
  <si>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</si>
  <si>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</si>
  <si>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</si>
  <si>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</si>
  <si>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</si>
  <si>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</si>
  <si>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</si>
  <si>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</si>
  <si>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</si>
  <si>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</si>
  <si>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</si>
  <si>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</si>
  <si>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</si>
  <si>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</si>
  <si>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</si>
  <si>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</si>
  <si>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</si>
  <si>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</si>
  <si>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</si>
  <si>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</si>
  <si>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</si>
  <si>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</si>
  <si>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</si>
  <si>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</si>
  <si>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</si>
  <si>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</si>
  <si>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</si>
  <si>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</si>
  <si>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</si>
  <si>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</si>
  <si>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</si>
  <si>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</si>
  <si>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</si>
  <si>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</si>
  <si>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</si>
  <si>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</si>
  <si>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</si>
  <si>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</si>
  <si>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</si>
  <si>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</si>
  <si>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</si>
  <si>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</si>
  <si>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</si>
  <si>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</si>
  <si>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</si>
  <si>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</si>
  <si>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</si>
  <si>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</si>
  <si>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</si>
  <si>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</si>
  <si>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</si>
  <si>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</si>
  <si>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</si>
  <si>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</si>
  <si>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</si>
  <si>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</si>
  <si>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</si>
  <si>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</si>
  <si>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</si>
  <si>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</si>
  <si>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</si>
  <si>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</si>
  <si>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</si>
  <si>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</si>
  <si>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</si>
  <si>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</si>
  <si>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</si>
  <si>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</si>
  <si>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</si>
  <si>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</si>
  <si>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</si>
  <si>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</si>
  <si>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</si>
  <si>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</si>
  <si>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</si>
  <si>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</si>
  <si>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</si>
  <si>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</si>
  <si>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</si>
  <si>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</si>
  <si>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</si>
  <si>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</si>
  <si>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</si>
  <si>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</si>
  <si>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</si>
  <si>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</si>
  <si>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</si>
  <si>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</si>
  <si>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</si>
  <si>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</si>
  <si>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</si>
  <si>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</si>
  <si>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</si>
  <si>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</si>
  <si>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</si>
  <si>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</si>
  <si>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</si>
  <si>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</si>
  <si>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</si>
  <si>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</si>
  <si>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</si>
  <si>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</si>
  <si>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</si>
  <si>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</si>
  <si>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</si>
  <si>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</si>
  <si>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</si>
  <si>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</si>
  <si>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</si>
  <si>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</si>
  <si>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</si>
  <si>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</si>
  <si>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</si>
  <si>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</si>
  <si>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</si>
  <si>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</si>
  <si>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</si>
  <si>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</si>
  <si>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</si>
  <si>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</si>
  <si>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</si>
  <si>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</si>
  <si>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</si>
  <si>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</si>
  <si>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</si>
  <si>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</si>
  <si>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</si>
  <si>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</si>
  <si>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</si>
  <si>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</si>
  <si>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</si>
  <si>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</si>
  <si>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</si>
  <si>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</si>
  <si>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</si>
  <si>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</si>
  <si>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</si>
  <si>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</si>
  <si>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</si>
  <si>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</si>
  <si>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</si>
  <si>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</si>
  <si>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</si>
  <si>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</si>
  <si>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</si>
  <si>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</si>
  <si>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</si>
  <si>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</si>
  <si>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</si>
  <si>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</si>
  <si>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</si>
  <si>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</si>
  <si>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</si>
  <si>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</si>
  <si>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</si>
  <si>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</si>
  <si>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</si>
  <si>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</si>
  <si>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</si>
  <si>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</si>
  <si>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</si>
  <si>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</si>
  <si>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</si>
  <si>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</si>
  <si>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</si>
  <si>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</si>
  <si>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</si>
  <si>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</si>
  <si>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</si>
  <si>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</si>
  <si>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</si>
  <si>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</si>
  <si>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</si>
  <si>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</si>
  <si>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</si>
  <si>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</si>
  <si>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</si>
  <si>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</si>
  <si>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</si>
  <si>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</si>
  <si>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</si>
  <si>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</si>
  <si>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</si>
  <si>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</si>
  <si>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</si>
  <si>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</si>
  <si>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</si>
  <si>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</si>
  <si>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</si>
  <si>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</si>
  <si>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</si>
  <si>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</si>
  <si>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</si>
  <si>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</si>
  <si>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</si>
  <si>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</si>
  <si>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</si>
  <si>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</si>
  <si>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</si>
  <si>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</si>
  <si>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</si>
  <si>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</si>
  <si>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</si>
  <si>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</si>
  <si>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</si>
  <si>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</si>
  <si>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</si>
  <si>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</si>
  <si>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</si>
  <si>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</si>
  <si>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</si>
  <si>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</si>
  <si>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</si>
  <si>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</si>
  <si>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</si>
  <si>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</si>
  <si>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</si>
  <si>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</si>
  <si>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</si>
  <si>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</si>
  <si>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</si>
  <si>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</si>
  <si>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</si>
  <si>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</si>
  <si>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</si>
  <si>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</si>
  <si>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</si>
  <si>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</si>
  <si>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</si>
  <si>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</si>
  <si>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</si>
  <si>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</si>
  <si>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</si>
  <si>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</si>
  <si>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</si>
  <si>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</si>
  <si>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</si>
  <si>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</si>
  <si>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</si>
  <si>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</si>
  <si>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</si>
  <si>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</si>
  <si>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</si>
  <si>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</si>
  <si>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</si>
  <si>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</si>
  <si>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</si>
  <si>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</si>
  <si>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</si>
  <si>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</si>
  <si>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</si>
  <si>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</si>
  <si>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</si>
  <si>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</si>
  <si>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</si>
  <si>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</si>
  <si>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</si>
  <si>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</si>
  <si>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</si>
  <si>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</si>
  <si>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</si>
  <si>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</si>
  <si>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</si>
  <si>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</si>
  <si>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</si>
  <si>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</si>
  <si>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</si>
  <si>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</si>
  <si>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</si>
  <si>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</si>
  <si>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</si>
  <si>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</si>
  <si>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</si>
  <si>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</si>
  <si>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</si>
  <si>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</si>
  <si>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</si>
  <si>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</si>
  <si>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</si>
  <si>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</si>
  <si>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</si>
  <si>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</si>
  <si>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</si>
  <si>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</si>
  <si>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</si>
  <si>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</si>
  <si>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</si>
  <si>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</si>
  <si>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</si>
  <si>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</si>
  <si>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</si>
  <si>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</si>
  <si>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</si>
  <si>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</si>
  <si>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</si>
  <si>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</si>
  <si>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</si>
  <si>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</si>
  <si>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</si>
  <si>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</si>
  <si>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</si>
  <si>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</si>
  <si>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</si>
  <si>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</si>
  <si>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</si>
  <si>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</si>
  <si>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</si>
  <si>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</si>
  <si>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</si>
  <si>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</si>
  <si>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</si>
  <si>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</si>
  <si>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</si>
  <si>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</si>
  <si>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</si>
  <si>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</si>
  <si>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</si>
  <si>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</si>
  <si>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</si>
  <si>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</si>
  <si>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</si>
  <si>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</si>
  <si>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</si>
  <si>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</si>
  <si>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</si>
  <si>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</si>
  <si>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</si>
  <si>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</si>
  <si>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</si>
  <si>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</si>
  <si>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</si>
  <si>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</si>
  <si>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</si>
  <si>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</si>
  <si>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</si>
  <si>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</si>
  <si>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</si>
  <si>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</si>
  <si>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</si>
  <si>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</si>
  <si>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</si>
  <si>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</si>
  <si>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</si>
  <si>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</si>
  <si>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</si>
  <si>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</si>
  <si>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</si>
  <si>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</si>
  <si>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</si>
  <si>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</si>
  <si>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</si>
  <si>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</si>
  <si>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</si>
  <si>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</si>
  <si>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</si>
  <si>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</si>
  <si>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</si>
  <si>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</si>
  <si>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</si>
  <si>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</si>
  <si>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</si>
  <si>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</si>
  <si>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</si>
  <si>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</si>
  <si>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</si>
  <si>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</si>
  <si>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</si>
  <si>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</si>
  <si>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</si>
  <si>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</si>
  <si>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</si>
  <si>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</si>
  <si>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</si>
  <si>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</si>
  <si>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</si>
  <si>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</si>
  <si>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</si>
  <si>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</si>
  <si>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</si>
  <si>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</si>
  <si>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</si>
  <si>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</si>
  <si>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</si>
  <si>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</si>
  <si>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</si>
  <si>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</si>
  <si>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</si>
  <si>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</si>
  <si>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</si>
  <si>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</si>
  <si>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</si>
  <si>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</si>
  <si>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</si>
  <si>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</si>
  <si>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</si>
  <si>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</si>
  <si>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</si>
  <si>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</si>
  <si>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</si>
  <si>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</si>
  <si>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</si>
  <si>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</si>
  <si>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</si>
  <si>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</si>
  <si>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</si>
  <si>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</si>
  <si>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</si>
  <si>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</si>
  <si>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</si>
  <si>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</si>
  <si>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</si>
  <si>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</si>
  <si>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</si>
  <si>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</si>
  <si>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</si>
  <si>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</si>
  <si>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</si>
  <si>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</si>
  <si>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</si>
  <si>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</si>
  <si>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</si>
  <si>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</si>
  <si>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</si>
  <si>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</si>
  <si>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</si>
  <si>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</si>
  <si>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</si>
  <si>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</si>
  <si>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</si>
  <si>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</si>
  <si>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</si>
  <si>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</si>
  <si>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</si>
  <si>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</si>
  <si>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</si>
  <si>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</si>
  <si>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</si>
  <si>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</si>
  <si>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</si>
  <si>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</si>
  <si>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</si>
  <si>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</si>
  <si>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</si>
  <si>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</si>
  <si>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</si>
  <si>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</si>
  <si>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</si>
  <si>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</si>
  <si>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</si>
  <si>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</si>
  <si>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</si>
  <si>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</si>
  <si>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</si>
  <si>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</si>
  <si>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</si>
  <si>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</si>
  <si>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</si>
  <si>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</si>
  <si>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</si>
  <si>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</si>
  <si>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</si>
  <si>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</si>
  <si>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</si>
  <si>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</si>
  <si>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</si>
  <si>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</si>
  <si>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</si>
  <si>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</si>
  <si>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</si>
  <si>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</si>
  <si>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</si>
  <si>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</si>
  <si>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</si>
  <si>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</si>
  <si>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</si>
  <si>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</si>
  <si>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</si>
  <si>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</si>
  <si>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</si>
  <si>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</si>
  <si>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</si>
  <si>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</si>
  <si>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</si>
  <si>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</si>
  <si>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</si>
  <si>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</si>
  <si>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</si>
  <si>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</si>
  <si>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</si>
  <si>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</si>
  <si>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</si>
  <si>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</si>
  <si>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</si>
  <si>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</si>
  <si>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</si>
  <si>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</si>
  <si>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</si>
  <si>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</si>
  <si>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</si>
  <si>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</si>
  <si>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</si>
  <si>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</si>
  <si>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</si>
  <si>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</si>
  <si>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</si>
  <si>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</si>
  <si>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</si>
  <si>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</si>
  <si>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</si>
  <si>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</si>
  <si>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</si>
  <si>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</si>
  <si>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</si>
  <si>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</si>
  <si>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</si>
  <si>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</si>
  <si>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</si>
  <si>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</si>
  <si>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</si>
  <si>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</si>
  <si>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</si>
  <si>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</si>
  <si>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</si>
  <si>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</si>
  <si>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</si>
  <si>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</si>
  <si>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</si>
  <si>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</si>
  <si>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</si>
  <si>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</si>
  <si>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</si>
  <si>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</si>
  <si>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</si>
  <si>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</si>
  <si>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</si>
  <si>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</si>
  <si>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</si>
  <si>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</si>
  <si>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</si>
  <si>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</si>
  <si>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</si>
  <si>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</si>
  <si>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</si>
  <si>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</si>
  <si>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</si>
  <si>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</si>
  <si>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</si>
  <si>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</si>
  <si>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</si>
  <si>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</si>
  <si>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</si>
  <si>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</si>
  <si>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</si>
  <si>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</si>
  <si>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</si>
  <si>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</si>
  <si>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</si>
  <si>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</si>
  <si>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</si>
  <si>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</si>
  <si>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</si>
  <si>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</si>
  <si>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</si>
  <si>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</si>
  <si>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</si>
  <si>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</si>
  <si>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</si>
  <si>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</si>
  <si>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</si>
  <si>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</si>
  <si>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</si>
  <si>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</si>
  <si>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</si>
  <si>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</si>
  <si>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</si>
  <si>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</si>
  <si>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</si>
  <si>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</si>
  <si>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</si>
  <si>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</si>
  <si>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</si>
  <si>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</si>
  <si>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</si>
  <si>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</si>
  <si>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</si>
  <si>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</si>
  <si>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</si>
  <si>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</si>
  <si>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</si>
  <si>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</si>
  <si>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</si>
  <si>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</si>
  <si>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</si>
  <si>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</si>
  <si>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</si>
  <si>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</si>
  <si>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</si>
  <si>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</si>
  <si>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</si>
  <si>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</si>
  <si>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</si>
  <si>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</si>
  <si>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</si>
  <si>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</si>
  <si>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</si>
  <si>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</si>
  <si>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</si>
  <si>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</si>
  <si>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</si>
  <si>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</si>
  <si>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</si>
  <si>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</si>
  <si>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</si>
  <si>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</si>
  <si>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</si>
  <si>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</si>
  <si>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</si>
  <si>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</si>
  <si>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</si>
  <si>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</si>
  <si>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</si>
  <si>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</si>
  <si>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</si>
  <si>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</si>
  <si>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</si>
  <si>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</si>
  <si>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</si>
  <si>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</si>
  <si>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</si>
  <si>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</si>
  <si>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</si>
  <si>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</si>
  <si>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</si>
  <si>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</si>
  <si>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</si>
  <si>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</si>
  <si>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</si>
  <si>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</si>
  <si>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</si>
  <si>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</si>
  <si>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</si>
  <si>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</si>
  <si>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</si>
  <si>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</si>
  <si>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</si>
  <si>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</si>
  <si>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</si>
  <si>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</si>
  <si>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</si>
  <si>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</si>
  <si>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</si>
  <si>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</si>
  <si>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</si>
  <si>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</si>
  <si>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</si>
  <si>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</si>
  <si>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</si>
  <si>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</si>
  <si>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</si>
  <si>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</si>
  <si>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</si>
  <si>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</si>
  <si>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</si>
  <si>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</si>
  <si>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</si>
  <si>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</si>
  <si>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</si>
  <si>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</si>
  <si>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</si>
  <si>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</si>
  <si>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</si>
  <si>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</si>
  <si>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</si>
  <si>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</si>
  <si>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</si>
  <si>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</si>
  <si>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</si>
  <si>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</si>
  <si>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</si>
  <si>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</si>
  <si>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</si>
  <si>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</si>
  <si>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</si>
  <si>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</si>
  <si>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</si>
  <si>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</si>
  <si>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</si>
  <si>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</si>
  <si>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</si>
  <si>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</si>
  <si>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</si>
  <si>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</si>
  <si>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</si>
  <si>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</si>
  <si>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</si>
  <si>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</si>
  <si>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</si>
  <si>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</si>
  <si>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</si>
  <si>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</si>
  <si>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</si>
  <si>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</si>
  <si>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</si>
  <si>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</si>
  <si>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</si>
  <si>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</si>
  <si>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</si>
  <si>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</si>
  <si>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</si>
  <si>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</si>
  <si>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</si>
  <si>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</si>
  <si>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</si>
  <si>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</si>
  <si>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</si>
  <si>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</si>
  <si>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</si>
  <si>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</si>
  <si>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</si>
  <si>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</si>
  <si>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</si>
  <si>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</si>
  <si>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</si>
  <si>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</si>
  <si>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</si>
  <si>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</si>
  <si>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</si>
  <si>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</si>
  <si>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</si>
  <si>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</si>
  <si>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</si>
  <si>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</si>
  <si>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</si>
  <si>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</si>
  <si>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</si>
  <si>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</si>
  <si>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</si>
  <si>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</si>
  <si>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</si>
  <si>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</si>
  <si>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</si>
  <si>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</si>
  <si>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</si>
  <si>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</si>
  <si>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</si>
  <si>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</si>
  <si>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</si>
  <si>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</si>
  <si>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</si>
  <si>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</si>
  <si>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</si>
  <si>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</si>
  <si>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</si>
  <si>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</si>
  <si>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</si>
  <si>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</si>
  <si>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</si>
  <si>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</si>
  <si>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</si>
  <si>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</si>
  <si>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</si>
  <si>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</si>
  <si>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</si>
  <si>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</si>
  <si>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</si>
  <si>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</si>
  <si>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</si>
  <si>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</si>
  <si>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</si>
  <si>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</si>
  <si>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</si>
  <si>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</si>
  <si>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</si>
  <si>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</si>
  <si>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</si>
  <si>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</si>
  <si>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</si>
  <si>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</si>
  <si>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</si>
  <si>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</si>
  <si>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</si>
  <si>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</si>
  <si>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</si>
  <si>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</si>
  <si>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</si>
  <si>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</si>
  <si>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</si>
  <si>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</si>
  <si>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</si>
  <si>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</si>
  <si>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</si>
  <si>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</si>
  <si>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</si>
  <si>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</si>
  <si>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</si>
  <si>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</si>
  <si>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</si>
  <si>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</si>
  <si>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</si>
  <si>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</si>
  <si>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</si>
  <si>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</si>
  <si>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</si>
  <si>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</si>
  <si>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</si>
  <si>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</si>
  <si>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</si>
  <si>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</si>
  <si>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</si>
  <si>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</si>
  <si>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</si>
  <si>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</si>
  <si>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</si>
  <si>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</si>
  <si>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</si>
  <si>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</si>
  <si>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</si>
  <si>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</si>
  <si>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</si>
  <si>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</si>
  <si>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</si>
  <si>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</si>
  <si>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</si>
  <si>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</si>
  <si>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</si>
  <si>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</si>
  <si>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</si>
  <si>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</si>
  <si>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</si>
  <si>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</si>
  <si>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</si>
  <si>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</si>
  <si>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</si>
  <si>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</si>
  <si>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</si>
  <si>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</si>
  <si>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</si>
  <si>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</si>
  <si>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</si>
  <si>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</si>
  <si>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</si>
  <si>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</si>
  <si>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</si>
  <si>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</si>
  <si>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</si>
  <si>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</si>
  <si>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</si>
  <si>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</si>
  <si>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</si>
  <si>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</si>
  <si>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</si>
  <si>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</si>
  <si>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</si>
  <si>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</si>
  <si>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</si>
  <si>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</si>
  <si>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</si>
  <si>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</si>
  <si>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</si>
  <si>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</si>
  <si>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</si>
  <si>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</si>
  <si>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</si>
  <si>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</si>
  <si>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</si>
  <si>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</si>
  <si>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</si>
  <si>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</si>
  <si>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</si>
  <si>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</si>
  <si>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</si>
  <si>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</si>
  <si>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</si>
  <si>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</si>
  <si>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</si>
  <si>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</si>
  <si>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</si>
  <si>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</si>
  <si>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</si>
  <si>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</si>
  <si>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</si>
  <si>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</si>
  <si>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</si>
  <si>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</si>
  <si>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</si>
  <si>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</si>
  <si>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</si>
  <si>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</si>
  <si>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</si>
  <si>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</si>
  <si>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</si>
  <si>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</si>
  <si>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</si>
  <si>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</si>
  <si>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</si>
  <si>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</si>
  <si>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</si>
  <si>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</si>
  <si>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</si>
  <si>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</si>
  <si>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</si>
  <si>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</si>
  <si>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</si>
  <si>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</si>
  <si>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</si>
  <si>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</si>
  <si>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</si>
  <si>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</si>
  <si>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</si>
  <si>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</si>
  <si>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</si>
  <si>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</si>
  <si>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</si>
  <si>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</si>
  <si>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</si>
  <si>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</si>
  <si>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</si>
  <si>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</si>
  <si>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</si>
  <si>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</si>
  <si>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</si>
  <si>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</si>
  <si>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</si>
  <si>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</si>
  <si>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</si>
  <si>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</si>
  <si>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</si>
  <si>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</si>
  <si>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</si>
  <si>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</si>
  <si>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</si>
  <si>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</si>
  <si>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</si>
  <si>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</si>
  <si>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</si>
  <si>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</si>
  <si>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</si>
  <si>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</si>
  <si>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</si>
  <si>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</si>
  <si>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</si>
  <si>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</si>
  <si>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</si>
  <si>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</si>
  <si>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</si>
  <si>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</si>
  <si>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</si>
  <si>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</si>
  <si>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</si>
  <si>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</si>
  <si>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</si>
  <si>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</si>
  <si>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</si>
  <si>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</si>
  <si>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</si>
  <si>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</si>
  <si>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</si>
  <si>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</si>
  <si>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</si>
  <si>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</si>
  <si>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</si>
  <si>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</si>
  <si>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</si>
  <si>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</si>
  <si>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</si>
  <si>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</si>
  <si>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</si>
  <si>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</si>
  <si>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</si>
  <si>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</si>
  <si>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</si>
  <si>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</si>
  <si>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</si>
  <si>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</si>
  <si>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</si>
  <si>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</si>
  <si>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</si>
  <si>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</si>
  <si>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</si>
  <si>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</si>
  <si>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</si>
  <si>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</si>
  <si>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</si>
  <si>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</si>
  <si>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</si>
  <si>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</si>
  <si>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</si>
  <si>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</si>
  <si>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</si>
  <si>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</si>
  <si>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</si>
  <si>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</si>
  <si>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</si>
  <si>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</si>
  <si>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</si>
  <si>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</si>
  <si>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</si>
  <si>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</si>
  <si>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</si>
  <si>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</si>
  <si>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</si>
  <si>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</si>
  <si>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</si>
  <si>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</si>
  <si>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</si>
  <si>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</si>
  <si>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</si>
  <si>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</si>
  <si>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</si>
  <si>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</si>
  <si>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</si>
  <si>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</si>
  <si>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</si>
  <si>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</si>
  <si>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</si>
  <si>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</si>
  <si>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</si>
  <si>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</si>
  <si>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</si>
  <si>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</si>
  <si>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</si>
  <si>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</si>
  <si>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</si>
  <si>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</si>
  <si>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</si>
  <si>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</si>
  <si>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</si>
  <si>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</si>
  <si>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</si>
  <si>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</si>
  <si>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</si>
  <si>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</si>
  <si>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</si>
  <si>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</si>
  <si>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</si>
  <si>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</si>
  <si>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</si>
  <si>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</si>
  <si>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</si>
  <si>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</si>
  <si>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</si>
  <si>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</si>
  <si>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</si>
  <si>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</si>
  <si>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</si>
  <si>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</si>
  <si>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</si>
  <si>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</si>
  <si>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</si>
  <si>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</si>
  <si>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</si>
  <si>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</si>
  <si>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</si>
  <si>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</si>
  <si>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</si>
  <si>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</si>
  <si>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</si>
  <si>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</si>
  <si>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</si>
  <si>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</si>
  <si>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</si>
  <si>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</si>
  <si>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</si>
  <si>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</si>
  <si>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</si>
  <si>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</si>
  <si>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</si>
  <si>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</si>
  <si>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</si>
  <si>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</si>
  <si>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</si>
  <si>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</si>
  <si>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</si>
  <si>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</si>
  <si>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</si>
  <si>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</si>
  <si>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</si>
  <si>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</si>
  <si>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</si>
  <si>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</si>
  <si>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</si>
  <si>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</si>
  <si>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</si>
  <si>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</si>
  <si>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</si>
  <si>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</si>
  <si>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</si>
  <si>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</si>
  <si>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</si>
  <si>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</si>
  <si>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</si>
  <si>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</si>
  <si>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</si>
  <si>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</si>
  <si>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</si>
  <si>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</si>
  <si>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</si>
  <si>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</si>
  <si>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</si>
  <si>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</si>
  <si>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</si>
  <si>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</si>
  <si>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</si>
  <si>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</si>
  <si>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</si>
  <si>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</si>
  <si>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</si>
  <si>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</si>
  <si>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</si>
  <si>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</si>
  <si>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</si>
  <si>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</si>
  <si>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</si>
  <si>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</si>
  <si>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</si>
  <si>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</si>
  <si>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</si>
  <si>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</si>
  <si>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</si>
  <si>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</si>
  <si>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</si>
  <si>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</si>
  <si>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</si>
  <si>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</si>
  <si>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</si>
  <si>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</si>
  <si>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</si>
  <si>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</si>
  <si>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</si>
  <si>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</si>
  <si>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</si>
  <si>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</si>
  <si>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</si>
  <si>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</si>
  <si>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</si>
  <si>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</si>
  <si>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</si>
  <si>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</si>
  <si>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</si>
  <si>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</si>
  <si>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</si>
  <si>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</si>
  <si>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</si>
  <si>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</si>
  <si>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</si>
  <si>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</si>
  <si>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</si>
  <si>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</si>
  <si>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</si>
  <si>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</si>
  <si>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</si>
  <si>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</si>
  <si>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</si>
  <si>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</si>
  <si>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</si>
  <si>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</si>
  <si>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</si>
  <si>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</si>
  <si>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</si>
  <si>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</si>
  <si>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</si>
  <si>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</si>
  <si>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</si>
  <si>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</si>
  <si>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</si>
  <si>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</si>
  <si>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</si>
  <si>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</si>
  <si>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</si>
  <si>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</si>
  <si>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</si>
  <si>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</si>
  <si>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</si>
  <si>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</si>
  <si>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</si>
  <si>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</si>
  <si>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</si>
  <si>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</si>
  <si>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</si>
  <si>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</si>
  <si>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</si>
  <si>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</si>
  <si>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</si>
  <si>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</si>
  <si>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</si>
  <si>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</si>
  <si>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</si>
  <si>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</si>
  <si>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</si>
  <si>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</si>
  <si>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</si>
  <si>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</si>
  <si>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</si>
  <si>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</si>
  <si>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</si>
  <si>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</si>
  <si>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</si>
  <si>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</si>
  <si>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</si>
  <si>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</si>
  <si>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</si>
  <si>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</si>
  <si>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</si>
  <si>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</si>
  <si>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</si>
  <si>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</si>
  <si>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</si>
  <si>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</si>
  <si>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</si>
  <si>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</si>
  <si>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</si>
  <si>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</si>
  <si>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</si>
  <si>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</si>
  <si>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</si>
  <si>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</si>
  <si>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</si>
  <si>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</si>
  <si>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</si>
  <si>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</si>
  <si>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</si>
  <si>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</si>
  <si>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</si>
  <si>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</si>
  <si>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</si>
  <si>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</si>
  <si>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</si>
  <si>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</si>
  <si>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</si>
  <si>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</si>
  <si>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</si>
  <si>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</si>
  <si>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</si>
  <si>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</si>
  <si>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</si>
  <si>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</si>
  <si>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</si>
  <si>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</si>
  <si>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</si>
  <si>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</si>
  <si>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</si>
  <si>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</si>
  <si>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</si>
  <si>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</si>
  <si>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</si>
  <si>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</si>
  <si>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</si>
  <si>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</si>
  <si>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</si>
  <si>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</si>
  <si>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</si>
  <si>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</si>
  <si>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</si>
  <si>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</si>
  <si>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</si>
  <si>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</si>
  <si>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</si>
  <si>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</si>
  <si>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</si>
  <si>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</si>
  <si>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</si>
  <si>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</si>
  <si>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</si>
  <si>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</si>
  <si>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</si>
  <si>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</si>
  <si>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</si>
  <si>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</si>
  <si>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</si>
  <si>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</si>
  <si>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</si>
  <si>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</si>
  <si>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</si>
  <si>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</si>
  <si>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</si>
  <si>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</si>
  <si>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</si>
  <si>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</si>
  <si>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</si>
  <si>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</si>
  <si>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</si>
  <si>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</si>
  <si>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</si>
  <si>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</si>
  <si>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</si>
  <si>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</si>
  <si>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</si>
  <si>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</si>
  <si>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</si>
  <si>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</si>
  <si>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</si>
  <si>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</si>
  <si>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</si>
  <si>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</si>
  <si>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</si>
  <si>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</si>
  <si>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</si>
  <si>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</si>
  <si>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</si>
  <si>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</si>
  <si>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</si>
  <si>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</si>
  <si>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</si>
  <si>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</si>
  <si>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</si>
  <si>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</si>
  <si>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</si>
  <si>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</si>
  <si>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</si>
  <si>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</si>
  <si>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</si>
  <si>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</si>
  <si>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</si>
  <si>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</si>
  <si>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</si>
  <si>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</si>
  <si>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</si>
  <si>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</si>
  <si>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</si>
  <si>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</si>
  <si>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</si>
  <si>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</si>
  <si>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</si>
  <si>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</si>
  <si>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</si>
  <si>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</si>
  <si>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</si>
  <si>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</si>
  <si>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</si>
  <si>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</si>
  <si>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</si>
  <si>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</si>
  <si>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</si>
  <si>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</si>
  <si>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</si>
  <si>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</si>
  <si>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</si>
  <si>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</si>
  <si>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</si>
  <si>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</si>
  <si>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</si>
  <si>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</si>
  <si>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</si>
  <si>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</si>
  <si>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</si>
  <si>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</si>
  <si>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</si>
  <si>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</si>
  <si>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</si>
  <si>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</si>
  <si>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</si>
  <si>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</si>
  <si>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</si>
  <si>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</si>
  <si>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</si>
  <si>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</si>
  <si>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</si>
  <si>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</si>
  <si>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</si>
  <si>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</si>
  <si>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</si>
  <si>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</si>
  <si>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</si>
  <si>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</si>
  <si>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</si>
  <si>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</si>
  <si>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</si>
  <si>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</si>
  <si>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</si>
  <si>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</si>
  <si>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</si>
  <si>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</si>
  <si>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</si>
  <si>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</si>
  <si>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</si>
  <si>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</si>
  <si>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</si>
  <si>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</si>
  <si>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</si>
  <si>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</si>
  <si>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</si>
  <si>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</si>
  <si>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</si>
  <si>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</si>
  <si>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</si>
  <si>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</si>
  <si>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</si>
  <si>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</si>
  <si>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</si>
  <si>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</si>
  <si>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</si>
  <si>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</si>
  <si>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</si>
  <si>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</si>
  <si>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</si>
  <si>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</si>
  <si>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</si>
  <si>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</si>
  <si>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</si>
  <si>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</si>
  <si>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</si>
  <si>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</si>
  <si>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</si>
  <si>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</si>
  <si>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</si>
  <si>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</si>
  <si>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</si>
  <si>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</si>
  <si>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</si>
  <si>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</si>
  <si>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</si>
  <si>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</si>
  <si>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</si>
  <si>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</si>
  <si>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</si>
  <si>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</si>
  <si>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</si>
  <si>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</si>
  <si>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</si>
  <si>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</si>
  <si>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</si>
  <si>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</si>
  <si>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</si>
  <si>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</si>
  <si>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</si>
  <si>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</si>
  <si>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</si>
  <si>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</si>
  <si>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</si>
  <si>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</si>
  <si>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</si>
  <si>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</si>
  <si>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</si>
  <si>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</si>
  <si>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</si>
  <si>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</si>
  <si>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</si>
  <si>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</si>
  <si>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</si>
  <si>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</si>
  <si>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</si>
  <si>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</si>
  <si>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</si>
  <si>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</si>
  <si>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</si>
  <si>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</si>
  <si>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</si>
  <si>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</si>
  <si>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</si>
  <si>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</si>
  <si>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</si>
  <si>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</si>
  <si>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</si>
  <si>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</si>
  <si>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</si>
  <si>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</si>
  <si>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</si>
  <si>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</si>
  <si>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</si>
  <si>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</si>
  <si>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</si>
  <si>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</si>
  <si>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</si>
  <si>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</si>
  <si>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</si>
  <si>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</si>
  <si>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</si>
  <si>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</si>
  <si>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</si>
  <si>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</si>
  <si>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</si>
  <si>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</si>
  <si>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</si>
  <si>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</si>
  <si>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</si>
  <si>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</si>
  <si>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</si>
  <si>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</si>
  <si>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</si>
  <si>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</si>
  <si>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</si>
  <si>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</si>
  <si>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</si>
  <si>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</si>
  <si>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</si>
  <si>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</si>
  <si>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</si>
  <si>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</si>
  <si>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</si>
  <si>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</si>
  <si>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</si>
  <si>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</si>
  <si>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</si>
  <si>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</si>
  <si>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</si>
  <si>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</si>
  <si>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</si>
  <si>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</si>
  <si>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</si>
  <si>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</si>
  <si>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</si>
  <si>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</si>
  <si>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</si>
  <si>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</si>
  <si>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</si>
  <si>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</si>
  <si>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</si>
  <si>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</si>
  <si>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</si>
  <si>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</si>
  <si>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</si>
  <si>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</si>
  <si>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</si>
  <si>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</si>
  <si>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</si>
  <si>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</si>
  <si>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</si>
  <si>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</si>
  <si>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</si>
  <si>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</si>
  <si>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</si>
  <si>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</si>
  <si>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</si>
  <si>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</si>
  <si>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</si>
  <si>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</si>
  <si>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</si>
  <si>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</si>
  <si>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</si>
  <si>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</si>
  <si>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</si>
  <si>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</si>
  <si>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</si>
  <si>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</si>
  <si>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</si>
  <si>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</si>
  <si>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</si>
  <si>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</si>
  <si>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</si>
  <si>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</si>
  <si>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</si>
  <si>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</si>
  <si>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</si>
  <si>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</si>
  <si>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</si>
  <si>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</si>
  <si>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</si>
  <si>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</si>
  <si>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</si>
  <si>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</si>
  <si>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</si>
  <si>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</si>
  <si>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</si>
  <si>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</si>
  <si>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</si>
  <si>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</si>
  <si>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</si>
  <si>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</si>
  <si>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</si>
  <si>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</si>
  <si>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</si>
  <si>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</si>
  <si>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</si>
  <si>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</si>
  <si>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</si>
  <si>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</si>
  <si>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</si>
  <si>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</si>
  <si>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</si>
  <si>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</si>
  <si>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</si>
  <si>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</si>
  <si>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</si>
  <si>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</si>
  <si>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</si>
  <si>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</si>
  <si>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</si>
  <si>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</si>
  <si>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</si>
  <si>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</si>
  <si>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</si>
  <si>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</si>
  <si>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</si>
  <si>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</si>
  <si>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</si>
  <si>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</si>
  <si>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</si>
  <si>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</si>
  <si>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</si>
  <si>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</si>
  <si>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</si>
  <si>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</si>
  <si>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</si>
  <si>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</si>
  <si>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</si>
  <si>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</si>
  <si>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</si>
  <si>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</si>
  <si>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</si>
  <si>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</si>
  <si>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</si>
  <si>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</si>
  <si>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</si>
  <si>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</si>
  <si>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</si>
  <si>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</si>
  <si>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</si>
  <si>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</si>
  <si>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</si>
  <si>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</si>
  <si>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</si>
  <si>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</si>
  <si>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</si>
  <si>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</si>
  <si>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</si>
  <si>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</si>
  <si>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</si>
  <si>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</si>
  <si>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</si>
  <si>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</si>
  <si>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</si>
  <si>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</si>
  <si>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</si>
  <si>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</si>
  <si>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</si>
  <si>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</si>
  <si>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</si>
  <si>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</si>
  <si>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</si>
  <si>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</si>
  <si>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</si>
  <si>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</si>
  <si>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</si>
  <si>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</si>
  <si>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</si>
  <si>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</si>
  <si>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</si>
  <si>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</si>
  <si>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</si>
  <si>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</si>
  <si>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</si>
  <si>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</si>
  <si>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</si>
  <si>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</si>
  <si>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</si>
  <si>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</si>
  <si>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</si>
  <si>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</si>
  <si>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</si>
  <si>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</si>
  <si>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</si>
  <si>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</si>
  <si>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</si>
  <si>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</si>
  <si>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</si>
  <si>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</si>
  <si>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</si>
  <si>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</si>
  <si>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</si>
  <si>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</si>
  <si>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</si>
  <si>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</si>
  <si>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</si>
  <si>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</si>
  <si>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</si>
  <si>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</si>
  <si>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</si>
  <si>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</si>
  <si>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</si>
  <si>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</si>
  <si>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</si>
  <si>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</si>
  <si>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</si>
  <si>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</si>
  <si>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</si>
  <si>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</si>
  <si>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</si>
  <si>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</si>
  <si>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</si>
  <si>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</si>
  <si>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</si>
  <si>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</si>
  <si>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</si>
  <si>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</si>
  <si>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</si>
  <si>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</si>
  <si>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</si>
  <si>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</si>
  <si>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</si>
  <si>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</si>
  <si>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</si>
  <si>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</si>
  <si>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</si>
  <si>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</si>
  <si>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</si>
  <si>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</si>
  <si>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</si>
  <si>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</si>
  <si>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</si>
  <si>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</si>
  <si>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</si>
  <si>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</si>
  <si>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</si>
  <si>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</si>
  <si>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</si>
  <si>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</si>
  <si>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</si>
  <si>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</si>
  <si>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</si>
  <si>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</si>
  <si>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</si>
  <si>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</si>
  <si>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</si>
  <si>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</si>
  <si>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</si>
  <si>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</si>
  <si>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</si>
  <si>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</si>
  <si>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</si>
  <si>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</si>
  <si>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</si>
  <si>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</si>
  <si>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</si>
  <si>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</si>
  <si>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</si>
  <si>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</si>
  <si>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</si>
  <si>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</si>
  <si>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</si>
  <si>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</si>
  <si>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</si>
  <si>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</si>
  <si>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</si>
  <si>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</si>
  <si>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</si>
  <si>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</si>
  <si>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</si>
  <si>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</si>
  <si>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</si>
  <si>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</si>
  <si>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</si>
  <si>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</si>
  <si>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</si>
  <si>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</si>
  <si>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</si>
  <si>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</si>
  <si>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</si>
  <si>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</si>
  <si>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</si>
  <si>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</si>
  <si>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</si>
  <si>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</si>
  <si>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</si>
  <si>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</si>
  <si>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</si>
  <si>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</si>
  <si>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</si>
  <si>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</si>
  <si>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</si>
  <si>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</si>
  <si>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</si>
  <si>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</si>
  <si>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</si>
  <si>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</si>
  <si>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</si>
  <si>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</si>
  <si>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</si>
  <si>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</si>
  <si>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</si>
  <si>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</si>
  <si>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</si>
  <si>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</si>
  <si>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</si>
  <si>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</si>
  <si>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</si>
  <si>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</si>
  <si>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</si>
  <si>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</si>
  <si>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</si>
  <si>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</si>
  <si>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</si>
  <si>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</si>
  <si>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</si>
  <si>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</si>
  <si>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</si>
  <si>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</si>
  <si>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</si>
  <si>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</si>
  <si>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</si>
  <si>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</si>
  <si>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</si>
  <si>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</si>
  <si>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</si>
  <si>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</si>
  <si>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</si>
  <si>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</si>
  <si>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</si>
  <si>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</si>
  <si>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</si>
  <si>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</si>
  <si>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</si>
  <si>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</si>
  <si>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</si>
  <si>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</si>
  <si>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</si>
  <si>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</si>
  <si>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</si>
  <si>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</si>
  <si>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</si>
  <si>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</si>
  <si>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</si>
  <si>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</si>
  <si>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</si>
  <si>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</si>
  <si>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</si>
  <si>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</si>
  <si>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</si>
  <si>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</si>
  <si>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</si>
  <si>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</si>
  <si>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</si>
  <si>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</si>
  <si>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</si>
  <si>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</si>
  <si>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</si>
  <si>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</si>
  <si>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</si>
  <si>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</si>
  <si>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</si>
  <si>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</si>
  <si>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</si>
  <si>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</si>
  <si>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</si>
  <si>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</si>
  <si>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</si>
  <si>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</si>
  <si>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</si>
  <si>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</si>
  <si>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</si>
  <si>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</si>
  <si>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</si>
  <si>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</si>
  <si>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</si>
  <si>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</si>
  <si>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</si>
  <si>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</si>
  <si>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</si>
  <si>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</si>
  <si>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</si>
  <si>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</si>
  <si>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</si>
  <si>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</si>
  <si>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</si>
  <si>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</si>
  <si>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</si>
  <si>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</si>
  <si>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</si>
  <si>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</si>
  <si>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</si>
  <si>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</si>
  <si>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</si>
  <si>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</si>
  <si>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</si>
  <si>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</si>
  <si>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</si>
  <si>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</si>
  <si>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</si>
  <si>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</si>
  <si>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</si>
  <si>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</si>
  <si>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</si>
  <si>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</si>
  <si>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</si>
  <si>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</si>
  <si>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</si>
  <si>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</si>
  <si>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</si>
  <si>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</si>
  <si>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</si>
  <si>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</si>
  <si>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</si>
  <si>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</si>
  <si>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</si>
  <si>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</si>
  <si>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</si>
  <si>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</si>
  <si>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</si>
  <si>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</si>
  <si>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</si>
  <si>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</si>
  <si>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</si>
  <si>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</si>
  <si>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</si>
  <si>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</si>
  <si>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</si>
  <si>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</si>
  <si>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</si>
  <si>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</si>
  <si>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</si>
  <si>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</si>
  <si>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</si>
  <si>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</si>
  <si>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</si>
  <si>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</si>
  <si>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</si>
  <si>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</si>
  <si>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</si>
  <si>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</si>
  <si>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</si>
  <si>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</si>
  <si>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</si>
  <si>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</si>
  <si>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</si>
  <si>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</si>
  <si>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</si>
  <si>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</si>
  <si>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</si>
  <si>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</si>
  <si>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</si>
  <si>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</si>
  <si>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</si>
  <si>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</si>
  <si>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</si>
  <si>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</si>
  <si>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</si>
  <si>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</si>
  <si>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</si>
  <si>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</si>
  <si>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</si>
  <si>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</si>
  <si>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</si>
  <si>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</si>
  <si>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</si>
  <si>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</si>
  <si>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</si>
  <si>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</si>
  <si>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</si>
  <si>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</si>
  <si>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</si>
  <si>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</si>
  <si>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</si>
  <si>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</si>
  <si>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</si>
  <si>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</si>
  <si>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</si>
  <si>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</si>
  <si>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</si>
  <si>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</si>
  <si>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</si>
  <si>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</si>
  <si>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</si>
  <si>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</si>
  <si>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</si>
  <si>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</si>
  <si>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</si>
  <si>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</si>
  <si>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</si>
  <si>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</si>
  <si>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</si>
  <si>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</si>
  <si>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</si>
  <si>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</si>
  <si>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</si>
  <si>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</si>
  <si>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</si>
  <si>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</si>
  <si>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</si>
  <si>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</si>
  <si>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</si>
  <si>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</si>
  <si>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</si>
  <si>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</si>
  <si>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</si>
  <si>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</si>
  <si>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</si>
  <si>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</si>
  <si>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</si>
  <si>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</si>
  <si>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</si>
  <si>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</si>
  <si>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</si>
  <si>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</si>
  <si>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</si>
  <si>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</si>
  <si>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</si>
  <si>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</si>
  <si>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</si>
  <si>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</si>
  <si>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</si>
  <si>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</si>
  <si>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</si>
  <si>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</si>
  <si>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</si>
  <si>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</si>
  <si>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</si>
  <si>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</si>
  <si>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</si>
  <si>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</si>
  <si>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</si>
  <si>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</si>
  <si>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</si>
  <si>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</si>
  <si>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</si>
  <si>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</si>
  <si>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</si>
  <si>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</si>
  <si>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</si>
  <si>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</si>
  <si>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</si>
  <si>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</si>
  <si>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</si>
  <si>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</si>
  <si>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</si>
  <si>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</si>
  <si>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</si>
  <si>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</si>
  <si>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</si>
  <si>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</si>
  <si>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</si>
  <si>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</si>
  <si>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</si>
  <si>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</si>
  <si>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</si>
  <si>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</si>
  <si>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</si>
  <si>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</si>
  <si>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</si>
  <si>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</si>
  <si>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</si>
  <si>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</si>
  <si>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</si>
  <si>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</si>
  <si>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</si>
  <si>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</si>
  <si>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</si>
  <si>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</si>
  <si>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</si>
  <si>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</si>
  <si>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</si>
  <si>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</si>
  <si>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</si>
  <si>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</si>
  <si>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</si>
  <si>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</si>
  <si>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</si>
  <si>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</si>
  <si>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</si>
  <si>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</si>
  <si>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</si>
  <si>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</si>
  <si>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</si>
  <si>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</si>
  <si>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</si>
  <si>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</si>
  <si>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</si>
  <si>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</si>
  <si>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</si>
  <si>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</si>
  <si>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</si>
  <si>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</si>
  <si>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</si>
  <si>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</si>
  <si>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</si>
  <si>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</si>
  <si>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</si>
  <si>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</si>
  <si>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</si>
  <si>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</si>
  <si>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</si>
  <si>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</si>
  <si>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</si>
  <si>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</si>
  <si>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</si>
  <si>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</si>
  <si>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</si>
  <si>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</si>
  <si>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</si>
  <si>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</si>
  <si>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</si>
  <si>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</si>
  <si>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</si>
  <si>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</si>
  <si>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</si>
  <si>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</si>
  <si>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</si>
  <si>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</si>
  <si>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</si>
  <si>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</si>
  <si>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</si>
  <si>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</si>
  <si>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</si>
  <si>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</si>
  <si>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</si>
  <si>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</si>
  <si>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</si>
  <si>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</si>
  <si>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</si>
  <si>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</si>
  <si>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</si>
  <si>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</si>
  <si>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</si>
  <si>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</si>
  <si>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</si>
  <si>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</si>
  <si>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</si>
  <si>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</si>
  <si>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</si>
  <si>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</si>
  <si>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</si>
  <si>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</si>
  <si>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</si>
  <si>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</si>
  <si>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</si>
  <si>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</si>
  <si>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</si>
  <si>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</si>
  <si>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</si>
  <si>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</si>
  <si>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</si>
  <si>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</si>
  <si>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</si>
  <si>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</si>
  <si>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</si>
  <si>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</si>
  <si>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</si>
  <si>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</si>
  <si>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</si>
  <si>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</si>
  <si>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</si>
  <si>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</si>
  <si>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</si>
  <si>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</si>
  <si>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</si>
  <si>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</si>
  <si>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</si>
  <si>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</si>
  <si>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</si>
  <si>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</si>
  <si>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</si>
  <si>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</si>
  <si>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</si>
  <si>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</si>
  <si>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</si>
  <si>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</si>
  <si>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</si>
  <si>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</si>
  <si>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</si>
  <si>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</si>
  <si>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</si>
  <si>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</si>
  <si>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</si>
  <si>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</si>
  <si>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</si>
  <si>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</si>
  <si>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</si>
  <si>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</si>
  <si>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</si>
  <si>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</si>
  <si>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</si>
  <si>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</si>
  <si>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</si>
  <si>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</si>
  <si>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</si>
  <si>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</si>
  <si>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</si>
  <si>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</si>
  <si>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</si>
  <si>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</si>
  <si>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</si>
  <si>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</si>
  <si>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</si>
  <si>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</si>
  <si>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</si>
  <si>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</si>
  <si>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</si>
  <si>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</si>
  <si>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</si>
  <si>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</si>
  <si>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</si>
  <si>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</si>
  <si>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</si>
  <si>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</si>
  <si>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</si>
  <si>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</si>
  <si>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</si>
  <si>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</si>
  <si>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</si>
  <si>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</si>
  <si>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</si>
  <si>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</si>
  <si>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</si>
  <si>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</si>
  <si>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</si>
  <si>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</si>
  <si>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</si>
  <si>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</si>
  <si>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</si>
  <si>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</si>
  <si>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</si>
  <si>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</si>
  <si>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</si>
  <si>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</si>
  <si>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</si>
  <si>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</si>
  <si>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</si>
  <si>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</si>
  <si>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</si>
  <si>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</si>
  <si>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</si>
  <si>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</si>
  <si>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</si>
  <si>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</si>
  <si>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</si>
  <si>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</si>
  <si>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</si>
  <si>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</si>
  <si>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</si>
  <si>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</si>
  <si>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</si>
  <si>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</si>
  <si>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</si>
  <si>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</si>
  <si>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</si>
  <si>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</si>
  <si>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</si>
  <si>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</si>
  <si>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</si>
  <si>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</si>
  <si>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</si>
  <si>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</si>
  <si>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</si>
  <si>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</si>
  <si>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</si>
  <si>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</si>
  <si>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</si>
  <si>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</si>
  <si>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</si>
  <si>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</si>
  <si>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</si>
  <si>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</si>
  <si>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</si>
  <si>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</si>
  <si>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</si>
  <si>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</si>
  <si>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</si>
  <si>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</si>
  <si>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</si>
  <si>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</si>
  <si>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</si>
  <si>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</si>
  <si>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</si>
  <si>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</si>
  <si>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</si>
  <si>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</si>
  <si>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</si>
  <si>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</si>
  <si>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</si>
  <si>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</si>
  <si>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</si>
  <si>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</si>
  <si>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</si>
  <si>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</si>
  <si>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</si>
  <si>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</si>
  <si>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</si>
  <si>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</si>
  <si>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</si>
  <si>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</si>
  <si>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</si>
  <si>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</si>
  <si>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</si>
  <si>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</si>
  <si>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</si>
  <si>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</si>
  <si>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</si>
  <si>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</si>
  <si>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</si>
  <si>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</si>
  <si>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</si>
  <si>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</si>
  <si>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</si>
  <si>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</si>
  <si>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</si>
  <si>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</si>
  <si>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</si>
  <si>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</si>
  <si>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</si>
  <si>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</si>
  <si>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</si>
  <si>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</si>
  <si>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</si>
  <si>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</si>
  <si>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</si>
  <si>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</si>
  <si>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</si>
  <si>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</si>
  <si>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</si>
  <si>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</si>
  <si>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</si>
  <si>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</si>
  <si>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</si>
  <si>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</si>
  <si>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</si>
  <si>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</si>
  <si>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</si>
  <si>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</si>
  <si>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</si>
  <si>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</si>
  <si>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</si>
  <si>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</si>
  <si>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</si>
  <si>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</si>
  <si>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</si>
  <si>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</si>
  <si>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</si>
  <si>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</si>
  <si>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</si>
  <si>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</si>
  <si>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</si>
  <si>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</si>
  <si>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</si>
  <si>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</si>
  <si>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</si>
  <si>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</si>
  <si>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</si>
  <si>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</si>
  <si>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</si>
  <si>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</si>
  <si>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</si>
  <si>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</si>
  <si>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</si>
  <si>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</si>
  <si>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</si>
  <si>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</si>
  <si>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</si>
  <si>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</si>
  <si>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</si>
  <si>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</si>
  <si>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</si>
  <si>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</si>
  <si>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</si>
  <si>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</si>
  <si>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</si>
  <si>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</si>
  <si>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</si>
  <si>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</si>
  <si>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</si>
  <si>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</si>
  <si>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</si>
  <si>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</si>
  <si>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</si>
  <si>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</si>
  <si>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</si>
  <si>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</si>
  <si>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</si>
  <si>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</si>
  <si>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</si>
  <si>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</si>
  <si>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</si>
  <si>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</si>
  <si>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</si>
  <si>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</si>
  <si>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</si>
  <si>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</si>
  <si>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</si>
  <si>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</si>
  <si>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</si>
  <si>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</si>
  <si>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</si>
  <si>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</si>
  <si>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</si>
  <si>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</si>
  <si>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</si>
  <si>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</si>
  <si>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</si>
  <si>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</si>
  <si>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</si>
  <si>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</si>
  <si>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</si>
  <si>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</si>
  <si>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</si>
  <si>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</si>
  <si>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</si>
  <si>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</si>
  <si>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</si>
  <si>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</si>
  <si>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</si>
  <si>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</si>
  <si>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</si>
  <si>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</si>
  <si>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</si>
  <si>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</si>
  <si>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</si>
  <si>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</si>
  <si>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</si>
  <si>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</si>
  <si>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</si>
  <si>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</si>
  <si>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</si>
  <si>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</si>
  <si>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</si>
  <si>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</si>
  <si>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</si>
  <si>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</si>
  <si>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</si>
  <si>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</si>
  <si>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</si>
  <si>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</si>
  <si>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</si>
  <si>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</si>
  <si>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</si>
  <si>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</si>
  <si>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</si>
  <si>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</si>
  <si>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</si>
  <si>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</si>
  <si>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</si>
  <si>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</si>
  <si>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</si>
  <si>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</si>
  <si>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</si>
  <si>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</si>
  <si>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</si>
  <si>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</si>
  <si>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</si>
  <si>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</si>
  <si>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</si>
  <si>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</si>
  <si>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</si>
  <si>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</si>
  <si>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</si>
  <si>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</si>
  <si>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</si>
  <si>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</si>
  <si>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</si>
  <si>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</si>
  <si>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</si>
  <si>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</si>
  <si>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</si>
  <si>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</si>
  <si>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</si>
  <si>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</si>
  <si>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</si>
  <si>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</si>
  <si>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</si>
  <si>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</si>
  <si>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</si>
  <si>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</si>
  <si>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</si>
  <si>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</si>
  <si>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</si>
  <si>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</si>
  <si>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</si>
  <si>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</si>
  <si>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</si>
  <si>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</si>
  <si>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</si>
  <si>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</si>
  <si>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</si>
  <si>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</si>
  <si>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</si>
  <si>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</si>
  <si>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</si>
  <si>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</si>
  <si>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</si>
  <si>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</si>
  <si>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</si>
  <si>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</si>
  <si>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</si>
  <si>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</si>
  <si>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</si>
  <si>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</si>
  <si>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</si>
  <si>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</si>
  <si>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</si>
  <si>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</si>
  <si>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</si>
  <si>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</si>
  <si>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</si>
  <si>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</si>
  <si>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</si>
  <si>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</si>
  <si>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</si>
  <si>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</si>
  <si>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</si>
  <si>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</si>
  <si>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</si>
  <si>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</si>
  <si>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</si>
  <si>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</si>
  <si>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</si>
  <si>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</si>
  <si>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</si>
  <si>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</si>
  <si>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</si>
  <si>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</si>
  <si>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</si>
  <si>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</si>
  <si>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</si>
  <si>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</si>
  <si>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</si>
  <si>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</si>
  <si>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</si>
  <si>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</si>
  <si>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</si>
  <si>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</si>
  <si>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</si>
  <si>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</si>
  <si>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</si>
  <si>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</si>
  <si>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</si>
  <si>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</si>
  <si>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</si>
  <si>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</si>
  <si>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</si>
  <si>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</si>
  <si>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</si>
  <si>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</si>
  <si>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</si>
  <si>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</si>
  <si>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</si>
  <si>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</si>
  <si>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</si>
  <si>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</si>
  <si>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</si>
  <si>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</si>
  <si>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</si>
  <si>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</si>
  <si>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</si>
  <si>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</si>
  <si>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</si>
  <si>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</si>
  <si>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</si>
  <si>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</si>
  <si>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</si>
  <si>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</si>
  <si>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</si>
  <si>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</si>
  <si>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</si>
  <si>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</si>
  <si>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</si>
  <si>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</si>
  <si>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</si>
  <si>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</si>
  <si>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</si>
  <si>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</si>
  <si>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</si>
  <si>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</si>
  <si>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</si>
  <si>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</si>
  <si>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</si>
  <si>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</si>
  <si>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</si>
  <si>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</si>
  <si>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</si>
  <si>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</si>
  <si>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</si>
  <si>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</si>
  <si>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</si>
  <si>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</si>
  <si>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</si>
  <si>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</si>
  <si>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</si>
  <si>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</si>
  <si>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</si>
  <si>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</si>
  <si>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</si>
  <si>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</si>
  <si>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</si>
  <si>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</si>
  <si>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</si>
  <si>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</si>
  <si>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</si>
  <si>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</si>
  <si>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</si>
  <si>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</si>
  <si>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</si>
  <si>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</si>
  <si>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</si>
  <si>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</si>
  <si>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</si>
  <si>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</si>
  <si>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</si>
  <si>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</si>
  <si>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</si>
  <si>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</si>
  <si>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</si>
  <si>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</si>
  <si>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</si>
  <si>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</si>
  <si>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</si>
  <si>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</si>
  <si>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</si>
  <si>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</si>
  <si>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</si>
  <si>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</si>
  <si>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</si>
  <si>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</si>
  <si>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</si>
  <si>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</si>
  <si>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</si>
  <si>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</si>
  <si>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</si>
  <si>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</si>
  <si>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</si>
  <si>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</si>
  <si>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</si>
  <si>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</si>
  <si>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</si>
  <si>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</si>
  <si>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</si>
  <si>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</si>
  <si>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</si>
  <si>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</si>
  <si>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</si>
  <si>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</si>
  <si>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</si>
  <si>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</si>
  <si>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</si>
  <si>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</si>
  <si>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</si>
  <si>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</si>
  <si>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</si>
  <si>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</si>
  <si>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</si>
  <si>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</si>
  <si>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</si>
  <si>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</si>
  <si>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</si>
  <si>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</si>
  <si>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</si>
  <si>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</si>
  <si>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</si>
  <si>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</si>
  <si>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</si>
  <si>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</si>
  <si>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</si>
  <si>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</si>
  <si>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</si>
  <si>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</si>
  <si>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</si>
  <si>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</si>
  <si>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</si>
  <si>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</si>
  <si>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</si>
  <si>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</si>
  <si>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</si>
  <si>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</si>
  <si>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</si>
  <si>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</si>
  <si>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</si>
  <si>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</si>
  <si>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</si>
  <si>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</si>
  <si>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</si>
  <si>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</si>
  <si>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</si>
  <si>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</si>
  <si>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</si>
  <si>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</si>
  <si>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</si>
  <si>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</si>
  <si>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</si>
  <si>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</si>
  <si>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</si>
  <si>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</si>
  <si>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</si>
  <si>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</si>
  <si>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</si>
  <si>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</si>
  <si>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</si>
  <si>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</si>
  <si>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</si>
  <si>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</si>
  <si>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</si>
  <si>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</si>
  <si>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</si>
  <si>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</si>
  <si>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</si>
  <si>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</si>
  <si>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</si>
  <si>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</si>
  <si>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</si>
  <si>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</si>
  <si>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</si>
  <si>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</si>
  <si>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</si>
  <si>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</si>
  <si>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</si>
  <si>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</si>
  <si>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</si>
  <si>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</si>
  <si>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</si>
  <si>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</si>
  <si>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</si>
  <si>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</si>
  <si>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</si>
  <si>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</si>
  <si>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</si>
  <si>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</si>
  <si>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</si>
  <si>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</si>
  <si>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</si>
  <si>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</si>
  <si>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</si>
  <si>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</si>
  <si>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</si>
  <si>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</si>
  <si>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</si>
  <si>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</si>
  <si>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</si>
  <si>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</si>
  <si>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</si>
  <si>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</si>
  <si>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</si>
  <si>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</si>
  <si>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</si>
  <si>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</si>
  <si>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</si>
  <si>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</si>
  <si>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</si>
  <si>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</si>
  <si>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</si>
  <si>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</si>
  <si>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</si>
  <si>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</si>
  <si>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</si>
  <si>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</si>
  <si>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</si>
  <si>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</si>
  <si>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</si>
  <si>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</si>
  <si>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</si>
  <si>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</si>
  <si>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</si>
  <si>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</si>
  <si>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</si>
  <si>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</si>
  <si>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</si>
  <si>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</si>
  <si>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</si>
  <si>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</si>
  <si>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</si>
  <si>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</si>
  <si>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</si>
  <si>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</si>
  <si>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</si>
  <si>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</si>
  <si>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</si>
  <si>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</si>
  <si>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</si>
  <si>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</si>
  <si>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</si>
  <si>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</si>
  <si>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</si>
  <si>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</si>
  <si>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</si>
  <si>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</si>
  <si>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</si>
  <si>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</si>
  <si>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</si>
  <si>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</si>
  <si>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</si>
  <si>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</si>
  <si>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</si>
  <si>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</si>
  <si>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</si>
  <si>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</si>
  <si>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</si>
  <si>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</si>
  <si>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</si>
  <si>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</si>
  <si>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</si>
  <si>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</si>
  <si>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</si>
  <si>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</si>
  <si>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</si>
  <si>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</si>
  <si>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</si>
  <si>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</si>
  <si>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</si>
  <si>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</si>
  <si>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</si>
  <si>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</si>
  <si>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</si>
  <si>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</si>
  <si>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</si>
  <si>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</si>
  <si>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</si>
  <si>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</si>
  <si>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</si>
  <si>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</si>
  <si>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</si>
  <si>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</si>
  <si>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</si>
  <si>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</si>
  <si>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</si>
  <si>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</si>
  <si>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</si>
  <si>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</si>
  <si>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</si>
  <si>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</si>
  <si>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</si>
  <si>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</si>
  <si>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</si>
  <si>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</si>
  <si>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</si>
  <si>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</si>
  <si>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</si>
  <si>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</si>
  <si>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</si>
  <si>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</si>
  <si>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</si>
  <si>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</si>
  <si>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</si>
  <si>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</si>
  <si>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</si>
  <si>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</si>
  <si>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</si>
  <si>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</si>
  <si>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</si>
  <si>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</si>
  <si>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</si>
  <si>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</si>
  <si>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</si>
  <si>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</si>
  <si>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</si>
  <si>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</si>
  <si>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</si>
  <si>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</si>
  <si>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</si>
  <si>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</si>
  <si>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</si>
  <si>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</si>
  <si>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</si>
  <si>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</si>
  <si>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</si>
  <si>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</si>
  <si>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</si>
  <si>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</si>
  <si>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</si>
  <si>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</si>
  <si>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</si>
  <si>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</si>
  <si>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</si>
  <si>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</si>
  <si>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</si>
  <si>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</si>
  <si>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</si>
  <si>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</si>
  <si>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</si>
  <si>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</si>
  <si>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</si>
  <si>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</si>
  <si>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</si>
  <si>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</si>
  <si>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</si>
  <si>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</si>
  <si>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</si>
  <si>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</si>
  <si>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</si>
  <si>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</si>
  <si>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</si>
  <si>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</si>
  <si>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</si>
  <si>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</si>
  <si>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</si>
  <si>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</si>
  <si>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</si>
  <si>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</si>
  <si>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</si>
  <si>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</si>
  <si>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</si>
  <si>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</si>
  <si>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</si>
  <si>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</si>
  <si>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</si>
  <si>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</si>
  <si>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</si>
  <si>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</si>
  <si>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</si>
  <si>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</si>
  <si>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</si>
  <si>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</si>
  <si>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</si>
  <si>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</si>
  <si>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</si>
  <si>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</si>
  <si>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</si>
  <si>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</si>
  <si>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</si>
  <si>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</si>
  <si>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</si>
  <si>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</si>
  <si>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</si>
  <si>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</si>
  <si>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</si>
  <si>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</si>
  <si>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</si>
  <si>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</si>
  <si>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</si>
  <si>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</si>
  <si>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</si>
  <si>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</si>
  <si>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</si>
  <si>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</si>
  <si>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</si>
  <si>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</si>
  <si>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</si>
  <si>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</si>
  <si>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</si>
  <si>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</si>
  <si>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</si>
  <si>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</si>
  <si>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</si>
  <si>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</si>
  <si>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</si>
  <si>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</si>
  <si>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</si>
  <si>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</si>
  <si>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</si>
  <si>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</si>
  <si>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</si>
  <si>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</si>
  <si>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</si>
  <si>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</si>
  <si>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</si>
  <si>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</si>
  <si>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</si>
  <si>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</si>
  <si>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</si>
  <si>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</si>
  <si>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</si>
  <si>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</si>
  <si>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</si>
  <si>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</si>
  <si>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</si>
  <si>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</si>
  <si>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</si>
  <si>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</si>
  <si>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</si>
  <si>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</si>
  <si>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</si>
  <si>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</si>
  <si>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</si>
  <si>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</si>
  <si>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</si>
  <si>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</si>
  <si>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</si>
  <si>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</si>
  <si>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</si>
  <si>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</si>
  <si>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</si>
  <si>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</si>
  <si>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</si>
  <si>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</si>
  <si>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</si>
  <si>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</si>
  <si>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</si>
  <si>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</si>
  <si>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</si>
  <si>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</si>
  <si>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</si>
  <si>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</si>
  <si>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</si>
  <si>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</si>
  <si>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</si>
  <si>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</si>
  <si>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</si>
  <si>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</si>
  <si>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</si>
  <si>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</si>
  <si>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</si>
  <si>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</si>
  <si>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</si>
  <si>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</si>
  <si>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</si>
  <si>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</si>
  <si>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</si>
  <si>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</si>
  <si>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</si>
  <si>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</si>
  <si>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</si>
  <si>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</si>
  <si>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</si>
  <si>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</si>
  <si>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</si>
  <si>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</si>
  <si>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</si>
  <si>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</si>
  <si>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</si>
  <si>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</si>
  <si>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</si>
  <si>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</si>
  <si>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</si>
  <si>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</si>
  <si>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</si>
  <si>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</si>
  <si>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</si>
  <si>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</si>
  <si>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</si>
  <si>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</si>
  <si>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</si>
  <si>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</si>
  <si>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</si>
  <si>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</si>
  <si>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</si>
  <si>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</si>
  <si>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</si>
  <si>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</si>
  <si>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</si>
  <si>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</si>
  <si>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</si>
  <si>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</si>
  <si>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</si>
  <si>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</si>
  <si>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</si>
  <si>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</si>
  <si>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</si>
  <si>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</si>
  <si>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</si>
  <si>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</si>
  <si>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</si>
  <si>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</si>
  <si>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</si>
  <si>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</si>
  <si>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</si>
  <si>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</si>
  <si>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</si>
  <si>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</si>
  <si>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</si>
  <si>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</si>
  <si>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</si>
  <si>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</si>
  <si>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</si>
  <si>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</si>
  <si>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</si>
  <si>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</si>
  <si>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</si>
  <si>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</si>
  <si>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</si>
  <si>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</si>
  <si>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</si>
  <si>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</si>
  <si>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</si>
  <si>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</si>
  <si>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</si>
  <si>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</si>
  <si>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</si>
  <si>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</si>
  <si>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</si>
  <si>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</si>
  <si>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</si>
  <si>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</si>
  <si>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</si>
  <si>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</si>
  <si>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</si>
  <si>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</si>
  <si>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</si>
  <si>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</si>
  <si>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</si>
  <si>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</si>
  <si>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</si>
  <si>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</si>
  <si>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</si>
  <si>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</si>
  <si>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</si>
  <si>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</si>
  <si>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</si>
  <si>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</si>
  <si>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</si>
  <si>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</si>
  <si>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</si>
  <si>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</si>
  <si>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</si>
  <si>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</si>
  <si>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</si>
  <si>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</si>
  <si>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</si>
  <si>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</si>
  <si>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</si>
  <si>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</si>
  <si>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</si>
  <si>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</si>
  <si>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</si>
  <si>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</si>
  <si>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</si>
  <si>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</si>
  <si>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</si>
  <si>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</si>
  <si>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</si>
  <si>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</si>
  <si>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</si>
  <si>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</si>
  <si>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</si>
  <si>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</si>
  <si>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</si>
  <si>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</si>
  <si>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</si>
  <si>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</si>
  <si>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</si>
  <si>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</si>
  <si>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</si>
  <si>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</si>
  <si>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</si>
  <si>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</si>
  <si>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</si>
  <si>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</si>
  <si>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</si>
  <si>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</si>
  <si>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</si>
  <si>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</si>
  <si>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</si>
  <si>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</si>
  <si>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</si>
  <si>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</si>
  <si>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</si>
  <si>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</si>
  <si>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</si>
  <si>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</si>
  <si>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</si>
  <si>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</si>
  <si>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</si>
  <si>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</si>
  <si>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</si>
  <si>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</si>
  <si>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</si>
  <si>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</si>
  <si>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</si>
  <si>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</si>
  <si>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</si>
  <si>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</si>
  <si>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</si>
  <si>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</si>
  <si>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</si>
  <si>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</si>
  <si>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</si>
  <si>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</si>
  <si>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</si>
  <si>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</si>
  <si>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</si>
  <si>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</si>
  <si>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</si>
  <si>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</si>
  <si>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</si>
  <si>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</si>
  <si>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</si>
  <si>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</si>
  <si>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</si>
  <si>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</si>
  <si>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</si>
  <si>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</si>
  <si>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</si>
  <si>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</si>
  <si>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</si>
  <si>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</si>
  <si>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</si>
  <si>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</si>
  <si>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</si>
  <si>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</si>
  <si>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</si>
  <si>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</si>
  <si>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</si>
  <si>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</si>
  <si>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</si>
  <si>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</si>
  <si>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</si>
  <si>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</si>
  <si>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</si>
  <si>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</si>
  <si>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</si>
  <si>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</si>
  <si>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</si>
  <si>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</si>
  <si>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</si>
  <si>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</si>
  <si>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</si>
  <si>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</si>
  <si>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</si>
  <si>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</si>
  <si>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</si>
  <si>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</si>
  <si>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</si>
  <si>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</si>
  <si>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</si>
  <si>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</si>
  <si>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</si>
  <si>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</si>
  <si>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</si>
  <si>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</si>
  <si>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</si>
  <si>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</si>
  <si>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</si>
  <si>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</si>
  <si>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</si>
  <si>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</si>
  <si>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</si>
  <si>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</si>
  <si>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</si>
  <si>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</si>
  <si>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</si>
  <si>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</si>
  <si>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</si>
  <si>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</si>
  <si>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</si>
  <si>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</si>
  <si>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</si>
  <si>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</si>
  <si>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</si>
  <si>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</si>
  <si>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</si>
  <si>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</si>
  <si>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</si>
  <si>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</si>
  <si>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</si>
  <si>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</si>
  <si>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</si>
  <si>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</si>
  <si>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</si>
  <si>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</si>
  <si>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</si>
  <si>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</si>
  <si>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</si>
  <si>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</si>
  <si>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</si>
  <si>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</si>
  <si>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</si>
  <si>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</si>
  <si>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</si>
  <si>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</si>
  <si>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</si>
  <si>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</si>
  <si>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</si>
  <si>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</si>
  <si>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</si>
  <si>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</si>
  <si>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</si>
  <si>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</si>
  <si>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</si>
  <si>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</si>
  <si>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</si>
  <si>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</si>
  <si>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</si>
  <si>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</si>
  <si>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</si>
  <si>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</si>
  <si>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</si>
  <si>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</si>
  <si>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</si>
  <si>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</si>
  <si>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</si>
  <si>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</si>
  <si>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</si>
  <si>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</si>
  <si>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</si>
  <si>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</si>
  <si>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</si>
  <si>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</si>
  <si>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</si>
  <si>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</si>
  <si>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</si>
  <si>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</si>
  <si>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</si>
  <si>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</si>
  <si>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</si>
  <si>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</si>
  <si>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</si>
  <si>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</si>
  <si>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</si>
  <si>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</si>
  <si>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</si>
  <si>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</si>
  <si>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</si>
  <si>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</si>
  <si>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</si>
  <si>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</si>
  <si>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</si>
  <si>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</si>
  <si>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</si>
  <si>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</si>
  <si>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</si>
  <si>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</si>
  <si>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</si>
  <si>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</si>
  <si>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</si>
  <si>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</si>
  <si>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</si>
  <si>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</si>
  <si>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</si>
  <si>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</si>
  <si>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</si>
  <si>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</si>
  <si>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</si>
  <si>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</si>
  <si>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</si>
  <si>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</si>
  <si>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</si>
  <si>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</si>
  <si>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</si>
  <si>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</si>
  <si>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</si>
  <si>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</si>
  <si>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</si>
  <si>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</si>
  <si>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</si>
  <si>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</si>
  <si>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</si>
  <si>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</si>
  <si>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</si>
  <si>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</si>
  <si>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</si>
  <si>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</si>
  <si>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</si>
  <si>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</si>
  <si>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</si>
  <si>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</si>
  <si>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</si>
  <si>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</si>
  <si>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</si>
  <si>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</si>
  <si>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</si>
  <si>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</si>
  <si>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</si>
  <si>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</si>
  <si>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</si>
  <si>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</si>
  <si>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</si>
  <si>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</si>
  <si>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</si>
  <si>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</si>
  <si>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</si>
  <si>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</si>
  <si>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</si>
  <si>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</si>
  <si>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</si>
  <si>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</si>
  <si>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</si>
  <si>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</si>
  <si>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</si>
  <si>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</si>
  <si>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</si>
  <si>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</si>
  <si>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</si>
  <si>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</si>
  <si>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</si>
  <si>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</si>
  <si>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</si>
  <si>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</si>
  <si>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</si>
  <si>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</si>
  <si>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</si>
  <si>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</si>
  <si>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</si>
  <si>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</si>
  <si>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</si>
  <si>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</si>
  <si>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</si>
  <si>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</si>
  <si>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</si>
  <si>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</si>
  <si>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</si>
  <si>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</si>
  <si>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</si>
  <si>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</si>
  <si>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</si>
  <si>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</si>
  <si>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</si>
  <si>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</si>
  <si>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</si>
  <si>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</si>
  <si>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</si>
  <si>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</si>
  <si>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</si>
  <si>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</si>
  <si>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</si>
  <si>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</si>
  <si>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</si>
  <si>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</si>
  <si>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</si>
  <si>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</si>
  <si>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</si>
  <si>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</si>
  <si>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</si>
  <si>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</si>
  <si>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</si>
  <si>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</si>
  <si>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</si>
  <si>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</si>
  <si>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</si>
  <si>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</si>
  <si>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</si>
  <si>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</si>
  <si>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</si>
  <si>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</si>
  <si>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</si>
  <si>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</si>
  <si>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</si>
  <si>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</si>
  <si>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</si>
  <si>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</si>
  <si>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</si>
  <si>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</si>
  <si>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</si>
  <si>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</si>
  <si>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</si>
  <si>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</si>
  <si>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</si>
  <si>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</si>
  <si>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</si>
  <si>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</si>
  <si>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</si>
  <si>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</si>
  <si>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</si>
  <si>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</si>
  <si>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</si>
  <si>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</si>
  <si>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</si>
  <si>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</si>
  <si>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</si>
  <si>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</si>
  <si>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</si>
  <si>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</si>
  <si>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</si>
  <si>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</si>
  <si>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</si>
  <si>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</si>
  <si>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</si>
  <si>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</si>
  <si>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</si>
  <si>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</si>
  <si>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</si>
  <si>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</si>
  <si>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</si>
  <si>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</si>
  <si>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</si>
  <si>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</si>
  <si>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</si>
  <si>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</si>
  <si>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</si>
  <si>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</si>
  <si>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</si>
  <si>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</si>
  <si>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</si>
  <si>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</si>
  <si>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</si>
  <si>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</si>
  <si>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</si>
  <si>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</si>
  <si>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</si>
  <si>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</si>
  <si>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</si>
  <si>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</si>
  <si>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</si>
  <si>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</si>
  <si>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</si>
  <si>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</si>
  <si>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</si>
  <si>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</si>
  <si>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</si>
  <si>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</si>
  <si>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</si>
  <si>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</si>
  <si>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</si>
  <si>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</si>
  <si>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</si>
  <si>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</si>
  <si>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</si>
  <si>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</si>
  <si>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</si>
  <si>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</si>
  <si>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</si>
  <si>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</si>
  <si>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</si>
  <si>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</si>
  <si>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</si>
  <si>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</si>
  <si>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</si>
  <si>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</si>
  <si>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</si>
  <si>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</si>
  <si>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</si>
  <si>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</si>
  <si>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</si>
  <si>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</si>
  <si>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</si>
  <si>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</si>
  <si>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</si>
  <si>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</si>
  <si>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</si>
  <si>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</si>
  <si>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</si>
  <si>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</si>
  <si>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</si>
  <si>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</si>
  <si>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</si>
  <si>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</si>
  <si>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</si>
  <si>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</si>
  <si>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</si>
  <si>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</si>
  <si>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</si>
  <si>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</si>
  <si>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</si>
  <si>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</si>
  <si>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</si>
  <si>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</si>
  <si>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</si>
  <si>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</si>
  <si>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</si>
  <si>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</si>
  <si>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</si>
  <si>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</si>
  <si>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</si>
  <si>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</si>
  <si>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</si>
  <si>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</si>
  <si>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</si>
  <si>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</si>
  <si>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</si>
  <si>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</si>
  <si>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</si>
  <si>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</si>
  <si>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</si>
  <si>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</si>
  <si>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</si>
  <si>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</si>
  <si>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</si>
  <si>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</si>
  <si>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</si>
  <si>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</si>
  <si>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</si>
  <si>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</si>
  <si>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</si>
  <si>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</si>
  <si>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</si>
  <si>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</si>
  <si>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</si>
  <si>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</si>
  <si>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</si>
  <si>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</si>
  <si>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</si>
  <si>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</si>
  <si>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</si>
  <si>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</si>
  <si>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</si>
  <si>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</si>
  <si>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</si>
  <si>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</si>
  <si>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</si>
  <si>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</si>
  <si>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</si>
  <si>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</si>
  <si>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</si>
  <si>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</si>
  <si>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</si>
  <si>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</si>
  <si>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</si>
  <si>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</si>
  <si>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</si>
  <si>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</si>
  <si>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</si>
  <si>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</si>
  <si>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</si>
  <si>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</si>
  <si>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</si>
  <si>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</si>
  <si>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</si>
  <si>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</si>
  <si>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</si>
  <si>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</si>
  <si>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</si>
  <si>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</si>
  <si>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</si>
  <si>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</si>
  <si>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</si>
  <si>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</si>
  <si>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</si>
  <si>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</si>
  <si>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</si>
  <si>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</si>
  <si>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</si>
  <si>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</si>
  <si>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</si>
  <si>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</si>
  <si>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</si>
  <si>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</si>
  <si>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</si>
  <si>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</si>
  <si>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</si>
  <si>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</si>
  <si>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</si>
  <si>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</si>
  <si>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</si>
  <si>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</si>
  <si>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</si>
  <si>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</si>
  <si>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</si>
  <si>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</si>
  <si>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</si>
  <si>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</si>
  <si>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</si>
  <si>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</si>
  <si>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</si>
  <si>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</si>
  <si>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</si>
  <si>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</si>
  <si>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</si>
  <si>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</si>
  <si>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</si>
  <si>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</si>
  <si>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</si>
  <si>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</si>
  <si>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</si>
  <si>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</si>
  <si>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</si>
  <si>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</si>
  <si>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</si>
  <si>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</si>
  <si>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</si>
  <si>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</si>
  <si>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</si>
  <si>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</si>
  <si>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</si>
  <si>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</si>
  <si>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</si>
  <si>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</si>
  <si>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</si>
  <si>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</si>
  <si>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</si>
  <si>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</si>
  <si>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</si>
  <si>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</si>
  <si>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</si>
  <si>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</si>
  <si>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</si>
  <si>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</si>
  <si>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</si>
  <si>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</si>
  <si>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</si>
  <si>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</si>
  <si>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</si>
  <si>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</si>
  <si>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</si>
  <si>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</si>
  <si>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</si>
  <si>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</si>
  <si>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</si>
  <si>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</si>
  <si>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</si>
  <si>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</si>
  <si>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</si>
  <si>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</si>
  <si>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</si>
  <si>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</si>
  <si>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</si>
  <si>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</si>
  <si>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</si>
  <si>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</si>
  <si>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</si>
  <si>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</si>
  <si>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</si>
  <si>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</si>
  <si>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</si>
  <si>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</si>
  <si>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</si>
  <si>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</si>
  <si>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</si>
  <si>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</si>
  <si>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</si>
  <si>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</si>
  <si>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</si>
  <si>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</si>
  <si>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</si>
  <si>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</si>
  <si>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</si>
  <si>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</si>
  <si>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</si>
  <si>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</si>
  <si>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</si>
  <si>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</si>
  <si>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</si>
  <si>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</si>
  <si>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</si>
  <si>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</si>
  <si>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</si>
  <si>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</si>
  <si>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</si>
  <si>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</si>
  <si>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</si>
  <si>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</si>
  <si>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</si>
  <si>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</si>
  <si>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</si>
  <si>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</si>
  <si>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</si>
  <si>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</si>
  <si>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</si>
  <si>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</si>
  <si>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</si>
  <si>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</si>
  <si>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</si>
  <si>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</si>
  <si>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</si>
  <si>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</si>
  <si>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</si>
  <si>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</si>
  <si>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</si>
  <si>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</si>
  <si>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</si>
  <si>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</si>
  <si>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</si>
  <si>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</si>
  <si>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</si>
  <si>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</si>
  <si>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</si>
  <si>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</si>
  <si>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</si>
  <si>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</si>
  <si>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</si>
  <si>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</si>
  <si>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</si>
  <si>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</si>
  <si>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</si>
  <si>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</si>
  <si>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</si>
  <si>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</si>
  <si>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</si>
  <si>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</si>
  <si>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</si>
  <si>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</si>
  <si>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</si>
  <si>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</si>
  <si>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</si>
  <si>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</si>
  <si>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</si>
  <si>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</si>
  <si>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</si>
  <si>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</si>
  <si>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</si>
  <si>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</si>
  <si>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</si>
  <si>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</si>
  <si>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</si>
  <si>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</si>
  <si>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</si>
  <si>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</si>
  <si>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</si>
  <si>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</si>
  <si>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</si>
  <si>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</si>
  <si>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</si>
  <si>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</si>
  <si>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</si>
  <si>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</si>
  <si>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</si>
  <si>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</si>
  <si>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</si>
  <si>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</si>
  <si>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</si>
  <si>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</si>
  <si>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</si>
  <si>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</si>
  <si>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</si>
  <si>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</si>
  <si>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</si>
  <si>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</si>
  <si>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</si>
  <si>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</si>
  <si>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</si>
  <si>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</si>
  <si>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</si>
  <si>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</si>
  <si>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</si>
  <si>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</si>
  <si>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</si>
  <si>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</si>
  <si>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</si>
  <si>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</si>
  <si>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</si>
  <si>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</si>
  <si>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</si>
  <si>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</si>
  <si>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</si>
  <si>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</si>
  <si>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</si>
  <si>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</si>
  <si>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</si>
  <si>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</si>
  <si>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</si>
  <si>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</si>
  <si>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</si>
  <si>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</si>
  <si>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</si>
  <si>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</si>
  <si>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</si>
  <si>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</si>
  <si>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</si>
  <si>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</si>
  <si>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</si>
  <si>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</si>
  <si>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</si>
  <si>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</si>
  <si>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</si>
  <si>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</si>
  <si>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</si>
  <si>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</si>
  <si>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</si>
  <si>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</si>
  <si>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</si>
  <si>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</si>
  <si>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</si>
  <si>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</si>
  <si>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</si>
  <si>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</si>
  <si>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</si>
  <si>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</si>
  <si>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</si>
  <si>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</si>
  <si>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</si>
  <si>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</si>
  <si>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</si>
  <si>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</si>
  <si>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</si>
  <si>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</si>
  <si>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</si>
  <si>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</si>
  <si>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</si>
  <si>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</si>
  <si>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</si>
  <si>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</si>
  <si>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</si>
  <si>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</si>
  <si>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</si>
  <si>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</si>
  <si>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</si>
  <si>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</si>
  <si>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</si>
  <si>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</si>
  <si>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</si>
  <si>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</si>
  <si>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</si>
  <si>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</si>
  <si>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</si>
  <si>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</si>
  <si>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</si>
  <si>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</si>
  <si>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</si>
  <si>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</si>
  <si>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</si>
  <si>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</si>
  <si>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</si>
  <si>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</si>
  <si>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</si>
  <si>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</si>
  <si>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</si>
  <si>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</si>
  <si>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</si>
  <si>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</si>
  <si>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</si>
  <si>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</si>
  <si>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</si>
  <si>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</si>
  <si>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</si>
  <si>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</si>
  <si>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</si>
  <si>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</si>
  <si>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</si>
  <si>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</si>
  <si>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</si>
  <si>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</si>
  <si>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</si>
  <si>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</si>
  <si>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</si>
  <si>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</si>
  <si>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</si>
  <si>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</si>
  <si>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</si>
  <si>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</si>
  <si>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</si>
  <si>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</si>
  <si>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</si>
  <si>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</si>
  <si>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</si>
  <si>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</si>
  <si>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</si>
  <si>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</si>
  <si>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</si>
  <si>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</si>
  <si>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</si>
  <si>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</si>
  <si>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</si>
  <si>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</si>
  <si>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</si>
  <si>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</si>
  <si>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</si>
  <si>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</si>
  <si>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</si>
  <si>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</si>
  <si>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</si>
  <si>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</si>
  <si>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</si>
  <si>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</si>
  <si>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</si>
  <si>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</si>
  <si>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</si>
  <si>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</si>
  <si>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</si>
  <si>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</si>
  <si>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</si>
  <si>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</si>
  <si>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</si>
  <si>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</si>
  <si>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</si>
  <si>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</si>
  <si>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</si>
  <si>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</si>
  <si>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</si>
  <si>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</si>
  <si>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</si>
  <si>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</si>
  <si>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</si>
  <si>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</si>
  <si>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</si>
  <si>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</si>
  <si>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</si>
  <si>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</si>
  <si>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</si>
  <si>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</si>
  <si>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</si>
  <si>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</si>
  <si>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</si>
  <si>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</si>
  <si>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</si>
  <si>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</si>
  <si>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</si>
  <si>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</si>
  <si>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</si>
  <si>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</si>
  <si>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</si>
  <si>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</si>
  <si>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</si>
  <si>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</si>
  <si>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</si>
  <si>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</si>
  <si>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</si>
  <si>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</si>
  <si>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</si>
  <si>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</si>
  <si>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</si>
  <si>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</si>
  <si>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</si>
  <si>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</si>
  <si>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</si>
  <si>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</si>
  <si>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</si>
  <si>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</si>
  <si>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</si>
  <si>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</si>
  <si>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</si>
  <si>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</si>
  <si>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</si>
  <si>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</si>
  <si>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</si>
  <si>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</si>
  <si>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</si>
  <si>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</si>
  <si>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</si>
  <si>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</si>
  <si>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</si>
  <si>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</si>
  <si>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</si>
  <si>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</si>
  <si>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</si>
  <si>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</si>
  <si>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</si>
  <si>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</si>
  <si>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</si>
  <si>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</si>
  <si>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</si>
  <si>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</si>
  <si>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</si>
  <si>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</si>
  <si>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</si>
  <si>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</si>
  <si>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</si>
  <si>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</si>
  <si>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</si>
  <si>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</si>
  <si>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</si>
  <si>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</si>
  <si>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</si>
  <si>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</si>
  <si>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</si>
  <si>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</si>
  <si>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</si>
  <si>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</si>
  <si>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</si>
  <si>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</si>
  <si>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</si>
  <si>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</si>
  <si>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</si>
  <si>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</si>
  <si>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</si>
  <si>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</si>
  <si>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</si>
  <si>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</si>
  <si>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</si>
  <si>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</si>
  <si>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</si>
  <si>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</si>
  <si>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</si>
  <si>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</si>
  <si>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</si>
  <si>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</si>
  <si>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</si>
  <si>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</si>
  <si>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</si>
  <si>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</si>
  <si>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</si>
  <si>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</si>
  <si>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</si>
  <si>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</si>
  <si>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</si>
  <si>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</si>
  <si>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</si>
  <si>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</si>
  <si>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</si>
  <si>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</si>
  <si>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</si>
  <si>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</si>
  <si>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</si>
  <si>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</si>
  <si>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</si>
  <si>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</si>
  <si>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</si>
  <si>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</si>
  <si>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</si>
  <si>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</si>
  <si>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</si>
  <si>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</si>
  <si>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</si>
  <si>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</si>
  <si>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</si>
  <si>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</si>
  <si>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</si>
  <si>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</si>
  <si>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</si>
  <si>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</si>
  <si>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</si>
  <si>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</si>
  <si>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</si>
  <si>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</si>
  <si>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</si>
  <si>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</si>
  <si>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</si>
  <si>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</si>
  <si>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</si>
  <si>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</si>
  <si>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</si>
  <si>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</si>
  <si>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</si>
  <si>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</si>
  <si>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</si>
  <si>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</si>
  <si>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</si>
  <si>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</si>
  <si>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</si>
  <si>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</si>
  <si>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</si>
  <si>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</si>
  <si>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</si>
  <si>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</si>
  <si>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</si>
  <si>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</si>
  <si>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</si>
  <si>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</si>
  <si>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</si>
  <si>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</si>
  <si>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</si>
  <si>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</si>
  <si>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</si>
  <si>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</si>
  <si>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</si>
  <si>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</si>
  <si>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</si>
  <si>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</si>
  <si>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</si>
  <si>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</si>
  <si>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</si>
  <si>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</si>
  <si>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</si>
  <si>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</si>
  <si>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</si>
  <si>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</si>
  <si>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</si>
  <si>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</si>
  <si>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</si>
  <si>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</si>
  <si>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</si>
  <si>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</si>
  <si>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</si>
  <si>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</si>
  <si>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</si>
  <si>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</si>
  <si>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</si>
  <si>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</si>
  <si>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</si>
  <si>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</si>
  <si>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</si>
  <si>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</si>
  <si>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</si>
  <si>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</si>
  <si>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</si>
  <si>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</si>
  <si>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</si>
  <si>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</si>
  <si>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</si>
  <si>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</si>
  <si>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</si>
  <si>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</si>
  <si>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</si>
  <si>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</si>
  <si>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</si>
  <si>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</si>
  <si>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</si>
  <si>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</si>
  <si>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</si>
  <si>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</si>
  <si>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</si>
  <si>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</si>
  <si>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</si>
  <si>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</si>
  <si>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</si>
  <si>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</si>
  <si>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</si>
  <si>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</si>
  <si>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</si>
  <si>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</si>
  <si>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</si>
  <si>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</si>
  <si>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</si>
  <si>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</si>
  <si>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</si>
  <si>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</si>
  <si>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</si>
  <si>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</si>
  <si>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</si>
  <si>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</si>
  <si>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</si>
  <si>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</si>
  <si>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</si>
  <si>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</si>
  <si>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</si>
  <si>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</si>
  <si>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</si>
  <si>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</si>
  <si>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</si>
  <si>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</si>
  <si>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</si>
  <si>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</si>
  <si>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</si>
  <si>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</si>
  <si>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</si>
  <si>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</si>
  <si>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</si>
  <si>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</si>
  <si>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</si>
  <si>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</si>
  <si>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</si>
  <si>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</si>
  <si>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</si>
  <si>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</si>
  <si>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</si>
  <si>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</si>
  <si>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</si>
  <si>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</si>
  <si>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</si>
  <si>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</si>
  <si>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</si>
  <si>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</si>
  <si>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</si>
  <si>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</si>
  <si>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</si>
  <si>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</si>
  <si>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</si>
  <si>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</si>
  <si>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</si>
  <si>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</si>
  <si>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</si>
  <si>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</si>
  <si>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</si>
  <si>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</si>
  <si>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</si>
  <si>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</si>
  <si>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</si>
  <si>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</si>
  <si>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</si>
  <si>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</si>
  <si>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</si>
  <si>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</si>
  <si>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</si>
  <si>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</si>
  <si>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</si>
  <si>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</si>
  <si>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</si>
  <si>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</si>
  <si>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</si>
  <si>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</si>
  <si>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</si>
  <si>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</si>
  <si>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</si>
  <si>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</si>
  <si>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</si>
  <si>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</si>
  <si>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</si>
  <si>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</si>
  <si>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</si>
  <si>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</si>
  <si>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</si>
  <si>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</si>
  <si>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</si>
  <si>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</si>
  <si>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</si>
  <si>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</si>
  <si>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</si>
  <si>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</si>
  <si>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</si>
  <si>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</si>
  <si>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</si>
  <si>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</si>
  <si>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</si>
  <si>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</si>
  <si>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</si>
  <si>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</si>
  <si>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</si>
  <si>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</si>
  <si>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</si>
  <si>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</si>
  <si>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</si>
  <si>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</si>
  <si>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</si>
  <si>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</si>
  <si>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</si>
  <si>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</si>
  <si>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</si>
  <si>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</si>
  <si>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</si>
  <si>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</si>
  <si>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</si>
  <si>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</si>
  <si>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</si>
  <si>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</si>
  <si>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</si>
  <si>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</si>
  <si>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</si>
  <si>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</si>
  <si>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</si>
  <si>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</si>
  <si>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</si>
  <si>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</si>
  <si>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</si>
  <si>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</si>
  <si>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</si>
  <si>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</si>
  <si>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</si>
  <si>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</si>
  <si>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</si>
  <si>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</si>
  <si>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</si>
  <si>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</si>
  <si>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</si>
  <si>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</si>
  <si>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</si>
  <si>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</si>
  <si>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</si>
  <si>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</si>
  <si>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</si>
  <si>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</si>
  <si>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</si>
  <si>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</si>
  <si>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</si>
  <si>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</si>
  <si>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</si>
  <si>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</si>
  <si>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</si>
  <si>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</si>
  <si>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</si>
  <si>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</si>
  <si>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</si>
  <si>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</si>
  <si>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</si>
  <si>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</si>
  <si>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</si>
  <si>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</si>
  <si>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</si>
  <si>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</si>
  <si>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</si>
  <si>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</si>
  <si>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</si>
  <si>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</si>
  <si>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</si>
  <si>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</si>
  <si>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</si>
  <si>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</si>
  <si>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</si>
  <si>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</si>
  <si>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</si>
  <si>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</si>
  <si>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</si>
  <si>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</si>
  <si>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</si>
  <si>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</si>
  <si>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</si>
  <si>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</si>
  <si>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</si>
  <si>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</si>
  <si>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</si>
  <si>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</si>
  <si>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</si>
  <si>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</si>
  <si>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</si>
  <si>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</si>
  <si>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</si>
  <si>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</si>
  <si>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</si>
  <si>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</si>
  <si>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</si>
  <si>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</si>
  <si>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</si>
  <si>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</si>
  <si>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</si>
  <si>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</si>
  <si>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</si>
  <si>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</si>
  <si>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</si>
  <si>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</si>
  <si>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</si>
  <si>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</si>
  <si>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</si>
  <si>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</si>
  <si>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</si>
  <si>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</si>
  <si>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</si>
  <si>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</si>
  <si>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</si>
  <si>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</si>
  <si>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</si>
  <si>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</si>
  <si>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</si>
  <si>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</si>
  <si>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</si>
  <si>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</si>
  <si>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</si>
  <si>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</si>
  <si>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</si>
  <si>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</si>
  <si>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</si>
  <si>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</si>
  <si>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</si>
  <si>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</si>
  <si>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</si>
  <si>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</si>
  <si>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</si>
  <si>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</si>
  <si>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</si>
  <si>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</si>
  <si>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</si>
  <si>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</si>
  <si>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</si>
  <si>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</si>
  <si>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</si>
  <si>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</si>
  <si>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</si>
  <si>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</si>
  <si>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</si>
  <si>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</si>
  <si>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</si>
  <si>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</si>
  <si>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</si>
  <si>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</si>
  <si>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</si>
  <si>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</si>
  <si>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</si>
  <si>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</si>
  <si>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</si>
  <si>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</si>
  <si>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</si>
  <si>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</si>
  <si>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</si>
  <si>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</si>
  <si>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</si>
  <si>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</si>
  <si>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</si>
  <si>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</si>
  <si>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</si>
  <si>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</si>
  <si>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</si>
  <si>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</si>
  <si>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</si>
  <si>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</si>
  <si>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</si>
  <si>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</si>
  <si>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</si>
  <si>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</si>
  <si>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</si>
  <si>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</si>
  <si>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</si>
  <si>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</si>
  <si>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</si>
  <si>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</si>
  <si>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</si>
  <si>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</si>
  <si>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</si>
  <si>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</si>
  <si>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</si>
  <si>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</si>
  <si>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</si>
  <si>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</si>
  <si>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</si>
  <si>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</si>
  <si>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</si>
  <si>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</si>
  <si>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</si>
  <si>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</si>
  <si>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</si>
  <si>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</si>
  <si>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</si>
  <si>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</si>
  <si>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</si>
  <si>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</si>
  <si>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</si>
  <si>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</si>
  <si>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</si>
  <si>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</si>
  <si>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</si>
  <si>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</si>
  <si>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</si>
  <si>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</si>
  <si>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</si>
  <si>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</si>
  <si>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</si>
  <si>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</si>
  <si>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</si>
  <si>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</si>
  <si>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</si>
  <si>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</si>
  <si>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</si>
  <si>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</si>
  <si>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</si>
  <si>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</si>
  <si>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</si>
  <si>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</si>
  <si>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</si>
  <si>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</si>
  <si>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</si>
  <si>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</si>
  <si>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</si>
  <si>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</si>
  <si>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</si>
  <si>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</si>
  <si>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</si>
  <si>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</si>
  <si>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</si>
  <si>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</si>
  <si>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</si>
  <si>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</si>
  <si>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</si>
  <si>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</si>
  <si>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</si>
  <si>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</si>
  <si>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</si>
  <si>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</si>
  <si>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</si>
  <si>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</si>
  <si>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</si>
  <si>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</si>
  <si>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</si>
  <si>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</si>
  <si>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</si>
  <si>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</si>
  <si>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</si>
  <si>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</si>
  <si>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</si>
  <si>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</si>
  <si>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</si>
  <si>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</si>
  <si>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</si>
  <si>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</si>
  <si>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</si>
  <si>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</si>
  <si>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</si>
  <si>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</si>
  <si>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</si>
  <si>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</si>
  <si>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</si>
  <si>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</si>
  <si>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</si>
  <si>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</si>
  <si>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</si>
  <si>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</si>
  <si>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</si>
  <si>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</si>
  <si>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</si>
  <si>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</si>
  <si>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</si>
  <si>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</si>
  <si>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</si>
  <si>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</si>
  <si>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</si>
  <si>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</si>
  <si>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</si>
  <si>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</si>
  <si>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</si>
  <si>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</si>
  <si>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</si>
  <si>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</si>
  <si>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</si>
  <si>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</si>
  <si>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</si>
  <si>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</si>
  <si>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</si>
  <si>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</si>
  <si>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</si>
  <si>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</si>
  <si>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</si>
  <si>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</si>
  <si>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</si>
  <si>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</si>
  <si>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</si>
  <si>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</si>
  <si>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</si>
  <si>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</si>
  <si>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</si>
  <si>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</si>
  <si>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</si>
  <si>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</si>
  <si>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</si>
  <si>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</si>
  <si>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</si>
  <si>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</si>
  <si>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</si>
  <si>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</si>
  <si>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</si>
  <si>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</si>
  <si>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</si>
  <si>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</si>
  <si>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</si>
  <si>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</si>
  <si>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</si>
  <si>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</si>
  <si>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</si>
  <si>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</si>
  <si>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</si>
  <si>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</si>
  <si>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</si>
  <si>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</si>
  <si>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</si>
  <si>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</si>
  <si>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</si>
  <si>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</si>
  <si>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</si>
  <si>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</si>
  <si>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</si>
  <si>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</si>
  <si>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</si>
  <si>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</si>
  <si>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</si>
  <si>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</si>
  <si>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</si>
  <si>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</si>
  <si>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</si>
  <si>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</si>
  <si>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</si>
  <si>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</si>
  <si>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</si>
  <si>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</si>
  <si>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</si>
  <si>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</si>
  <si>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</si>
  <si>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</si>
  <si>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</si>
  <si>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</si>
  <si>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</si>
  <si>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</si>
  <si>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</si>
  <si>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</si>
  <si>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</si>
  <si>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</si>
  <si>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</si>
  <si>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</si>
  <si>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</si>
  <si>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</si>
  <si>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</si>
  <si>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</si>
  <si>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</si>
  <si>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</si>
  <si>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</si>
  <si>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</si>
  <si>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</si>
  <si>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</si>
  <si>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</si>
  <si>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</si>
  <si>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</si>
  <si>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</si>
  <si>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</si>
  <si>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</si>
  <si>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</si>
  <si>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</si>
  <si>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</si>
  <si>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</si>
  <si>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</si>
  <si>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</si>
  <si>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</si>
  <si>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</si>
  <si>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</si>
  <si>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</si>
  <si>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</si>
  <si>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</si>
  <si>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</si>
  <si>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</si>
  <si>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</si>
  <si>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</si>
  <si>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</si>
  <si>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</si>
  <si>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</si>
  <si>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</si>
  <si>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</si>
  <si>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</si>
  <si>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</si>
  <si>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</si>
  <si>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</si>
  <si>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</si>
  <si>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</si>
  <si>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</si>
  <si>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</si>
  <si>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</si>
  <si>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</si>
  <si>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</si>
  <si>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</si>
  <si>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</si>
  <si>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</si>
  <si>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</si>
  <si>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</si>
  <si>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</si>
  <si>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</si>
  <si>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</si>
  <si>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</si>
  <si>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</si>
  <si>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</si>
  <si>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</si>
  <si>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</si>
  <si>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</si>
  <si>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</si>
  <si>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</si>
  <si>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</si>
  <si>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</si>
  <si>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</si>
  <si>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</si>
  <si>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</si>
  <si>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</si>
  <si>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</si>
  <si>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</si>
  <si>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</si>
  <si>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</si>
  <si>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</si>
  <si>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</si>
  <si>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</si>
  <si>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</si>
  <si>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</si>
  <si>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</si>
  <si>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</si>
  <si>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</si>
  <si>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</si>
  <si>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</si>
  <si>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</si>
  <si>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</si>
  <si>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</si>
  <si>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</si>
  <si>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</si>
  <si>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</si>
  <si>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</si>
  <si>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</si>
  <si>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</si>
  <si>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</si>
  <si>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</si>
  <si>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</si>
  <si>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</si>
  <si>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</si>
  <si>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</si>
  <si>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</si>
  <si>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</si>
  <si>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</si>
  <si>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</si>
  <si>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</si>
  <si>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</si>
  <si>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</si>
  <si>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</si>
  <si>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</si>
  <si>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</si>
  <si>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</si>
  <si>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</si>
  <si>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</si>
  <si>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</si>
  <si>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</si>
  <si>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</si>
  <si>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</si>
  <si>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</si>
  <si>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</si>
  <si>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</si>
  <si>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</si>
  <si>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</si>
  <si>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</si>
  <si>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</si>
  <si>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</si>
  <si>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</si>
  <si>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</si>
  <si>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</si>
  <si>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</si>
  <si>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</si>
  <si>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</si>
  <si>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</si>
  <si>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</si>
  <si>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</si>
  <si>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</si>
  <si>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</si>
  <si>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</si>
  <si>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</si>
  <si>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</si>
  <si>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</si>
  <si>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</si>
  <si>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</si>
  <si>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</si>
  <si>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</si>
  <si>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</si>
  <si>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</si>
  <si>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</si>
  <si>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</si>
  <si>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</si>
  <si>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</si>
  <si>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</si>
  <si>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</si>
  <si>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</si>
  <si>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</si>
  <si>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</si>
  <si>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</si>
  <si>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</si>
  <si>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</si>
  <si>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</si>
  <si>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</si>
  <si>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</si>
  <si>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</si>
  <si>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</si>
  <si>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</si>
  <si>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</si>
  <si>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</si>
  <si>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</si>
  <si>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</si>
  <si>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</si>
  <si>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</si>
  <si>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</si>
  <si>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</si>
  <si>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</si>
  <si>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</si>
  <si>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</si>
  <si>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</si>
  <si>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</si>
  <si>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</si>
  <si>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</si>
  <si>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</si>
  <si>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</si>
  <si>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</si>
  <si>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</si>
  <si>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</si>
  <si>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</si>
  <si>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</si>
  <si>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</si>
  <si>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</si>
  <si>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</si>
  <si>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</si>
  <si>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</si>
  <si>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</si>
  <si>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</si>
  <si>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</si>
  <si>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</si>
  <si>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</si>
  <si>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</si>
  <si>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</si>
  <si>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</si>
  <si>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</si>
  <si>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</si>
  <si>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</si>
  <si>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</si>
  <si>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</si>
  <si>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</si>
  <si>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</si>
  <si>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</si>
  <si>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</si>
  <si>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</si>
  <si>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</si>
  <si>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</si>
  <si>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</si>
  <si>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</si>
  <si>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</si>
  <si>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</si>
  <si>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</si>
  <si>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</si>
  <si>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</si>
  <si>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</si>
  <si>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</si>
  <si>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</si>
  <si>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</si>
  <si>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</si>
  <si>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</si>
  <si>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</si>
  <si>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</si>
  <si>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</si>
  <si>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</si>
  <si>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</si>
  <si>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</si>
  <si>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</si>
  <si>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</si>
  <si>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</si>
  <si>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</si>
  <si>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</si>
  <si>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</si>
  <si>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</si>
  <si>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</si>
  <si>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</si>
  <si>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</si>
  <si>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</si>
  <si>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</si>
  <si>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</si>
  <si>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</si>
  <si>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</si>
  <si>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</si>
  <si>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</si>
  <si>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</si>
  <si>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</si>
  <si>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</si>
  <si>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</si>
  <si>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</si>
  <si>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</si>
  <si>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</si>
  <si>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</si>
  <si>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</si>
  <si>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</si>
  <si>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</si>
  <si>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</si>
  <si>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</si>
  <si>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</si>
  <si>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</si>
  <si>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</si>
  <si>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</si>
  <si>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</si>
  <si>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</si>
  <si>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</si>
  <si>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</si>
  <si>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</si>
  <si>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</si>
  <si>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</si>
  <si>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</si>
  <si>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</si>
  <si>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</si>
  <si>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</si>
  <si>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</si>
  <si>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</si>
  <si>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</si>
  <si>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</si>
  <si>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</si>
  <si>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</si>
  <si>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</si>
  <si>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</si>
  <si>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</si>
  <si>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</si>
  <si>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</si>
  <si>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</si>
  <si>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</si>
  <si>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</si>
  <si>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</si>
  <si>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</si>
  <si>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</si>
  <si>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</si>
  <si>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</si>
  <si>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</si>
  <si>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</si>
  <si>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</si>
  <si>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</si>
  <si>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</si>
  <si>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</si>
  <si>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</si>
  <si>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</si>
  <si>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</si>
  <si>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</si>
  <si>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</si>
  <si>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</si>
  <si>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</si>
  <si>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</si>
  <si>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</si>
  <si>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</si>
  <si>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</si>
  <si>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</si>
  <si>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</si>
  <si>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</si>
  <si>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</si>
  <si>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</si>
  <si>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</si>
  <si>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</si>
  <si>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</si>
  <si>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</si>
  <si>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</si>
  <si>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</si>
  <si>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</si>
  <si>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</si>
  <si>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</si>
  <si>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</si>
  <si>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</si>
  <si>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</si>
  <si>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</si>
  <si>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</si>
  <si>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</si>
  <si>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</si>
  <si>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</si>
  <si>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</si>
  <si>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</si>
  <si>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</si>
  <si>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</si>
  <si>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</si>
  <si>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</si>
  <si>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</si>
  <si>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</si>
  <si>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</si>
  <si>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</si>
  <si>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</si>
  <si>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</si>
  <si>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</si>
  <si>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</si>
  <si>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</si>
  <si>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</si>
  <si>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</si>
  <si>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</si>
  <si>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</si>
  <si>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</si>
  <si>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</si>
  <si>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</si>
  <si>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</si>
  <si>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</si>
  <si>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</si>
  <si>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</si>
  <si>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</si>
  <si>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</si>
  <si>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</si>
  <si>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</si>
  <si>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</si>
  <si>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</si>
  <si>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</si>
  <si>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</si>
  <si>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</si>
  <si>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</si>
  <si>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</si>
  <si>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</si>
  <si>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</si>
  <si>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</si>
  <si>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</si>
  <si>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</si>
  <si>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</si>
  <si>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</si>
  <si>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</si>
  <si>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</si>
  <si>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</si>
  <si>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</si>
  <si>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</si>
  <si>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</si>
  <si>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</si>
  <si>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</si>
  <si>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</si>
  <si>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</si>
  <si>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</si>
  <si>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</si>
  <si>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</si>
  <si>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</si>
  <si>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</si>
  <si>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</si>
  <si>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</si>
  <si>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</si>
  <si>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</si>
  <si>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</si>
  <si>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</si>
  <si>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</si>
  <si>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</si>
  <si>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</si>
  <si>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</si>
  <si>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</si>
  <si>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</si>
  <si>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</si>
  <si>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</si>
  <si>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</si>
  <si>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</si>
  <si>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</si>
  <si>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</si>
  <si>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</si>
  <si>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</si>
  <si>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</si>
  <si>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</si>
  <si>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</si>
  <si>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</si>
  <si>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</si>
  <si>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</si>
  <si>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</si>
  <si>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</si>
  <si>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</si>
  <si>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</si>
  <si>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</si>
  <si>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</si>
  <si>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</si>
  <si>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</si>
  <si>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</si>
  <si>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</si>
  <si>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</si>
  <si>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</si>
  <si>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</si>
  <si>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</si>
  <si>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</si>
  <si>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</si>
  <si>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</si>
  <si>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</si>
  <si>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</si>
  <si>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</si>
  <si>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</si>
  <si>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</si>
  <si>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</si>
  <si>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</si>
  <si>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</si>
  <si>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</si>
  <si>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</si>
  <si>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</si>
  <si>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</si>
  <si>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</si>
  <si>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</si>
  <si>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</si>
  <si>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</si>
  <si>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</si>
  <si>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</si>
  <si>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</si>
  <si>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</si>
  <si>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</si>
  <si>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</si>
  <si>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</si>
  <si>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</si>
  <si>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</si>
  <si>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</si>
  <si>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</si>
  <si>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</si>
  <si>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</si>
  <si>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</si>
  <si>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</si>
  <si>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</si>
  <si>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</si>
  <si>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</si>
  <si>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</si>
  <si>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</si>
  <si>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</si>
  <si>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</si>
  <si>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</si>
  <si>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</si>
  <si>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</si>
  <si>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</si>
  <si>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</si>
  <si>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</si>
  <si>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</si>
  <si>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</si>
  <si>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</si>
  <si>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</si>
  <si>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</si>
  <si>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</si>
  <si>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</si>
  <si>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</si>
  <si>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</si>
  <si>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</si>
  <si>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</si>
  <si>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</si>
  <si>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</si>
  <si>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</si>
  <si>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</si>
  <si>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</si>
  <si>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</si>
  <si>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</si>
  <si>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</si>
  <si>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</si>
  <si>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</si>
  <si>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</si>
  <si>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</si>
  <si>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</si>
  <si>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</si>
  <si>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</si>
  <si>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</si>
  <si>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</si>
  <si>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</si>
  <si>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</si>
  <si>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</si>
  <si>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</si>
  <si>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</si>
  <si>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</si>
  <si>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</si>
  <si>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</si>
  <si>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</si>
  <si>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</si>
  <si>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</si>
  <si>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</si>
  <si>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</si>
  <si>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</si>
  <si>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</si>
  <si>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</si>
  <si>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</si>
  <si>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</si>
  <si>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</si>
  <si>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</si>
  <si>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</si>
  <si>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</si>
  <si>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</si>
  <si>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</si>
  <si>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</si>
  <si>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</si>
  <si>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</si>
  <si>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</si>
  <si>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</si>
  <si>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</si>
  <si>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</si>
  <si>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</si>
  <si>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</si>
  <si>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</si>
  <si>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</si>
  <si>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</si>
  <si>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</si>
  <si>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</si>
  <si>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</si>
  <si>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</si>
  <si>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</si>
  <si>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</si>
  <si>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</si>
  <si>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</si>
  <si>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</si>
  <si>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</si>
  <si>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</si>
  <si>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</si>
  <si>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</si>
  <si>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</si>
  <si>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</si>
  <si>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</si>
  <si>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</si>
  <si>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</si>
  <si>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</si>
  <si>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</si>
  <si>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</si>
  <si>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</si>
  <si>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</si>
  <si>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</si>
  <si>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</si>
  <si>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</si>
  <si>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</si>
  <si>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</si>
  <si>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</si>
  <si>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</si>
  <si>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</si>
  <si>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</si>
  <si>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</si>
  <si>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</si>
  <si>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</si>
  <si>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</si>
  <si>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</si>
  <si>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</si>
  <si>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</si>
  <si>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</si>
  <si>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</si>
  <si>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</si>
  <si>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</si>
  <si>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</si>
  <si>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</si>
  <si>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</si>
  <si>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</si>
  <si>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</si>
  <si>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</si>
  <si>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</si>
  <si>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</si>
  <si>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</si>
  <si>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</si>
  <si>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</si>
  <si>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</si>
  <si>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</si>
  <si>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</si>
  <si>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</si>
  <si>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</si>
  <si>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</si>
  <si>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</si>
  <si>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</si>
  <si>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</si>
  <si>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</si>
  <si>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</si>
  <si>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</si>
  <si>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</si>
  <si>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</si>
  <si>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</si>
  <si>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</si>
  <si>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</si>
  <si>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</si>
  <si>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</si>
  <si>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</si>
  <si>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</si>
  <si>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</si>
  <si>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</si>
  <si>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</si>
  <si>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</si>
  <si>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</si>
  <si>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</si>
  <si>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</si>
  <si>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</si>
  <si>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</si>
  <si>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</si>
  <si>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</si>
  <si>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</si>
  <si>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</si>
  <si>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</si>
  <si>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</si>
  <si>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</si>
  <si>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</si>
  <si>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</si>
  <si>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</si>
  <si>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</si>
  <si>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</si>
  <si>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</si>
  <si>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</si>
  <si>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</si>
  <si>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</si>
  <si>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</si>
  <si>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</si>
  <si>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</si>
  <si>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</si>
  <si>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</si>
  <si>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</si>
  <si>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</si>
  <si>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</si>
  <si>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</si>
  <si>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</si>
  <si>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</si>
  <si>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</si>
  <si>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</si>
  <si>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</si>
  <si>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</si>
  <si>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</si>
  <si>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</si>
  <si>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</si>
  <si>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</si>
  <si>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</si>
  <si>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</si>
  <si>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</si>
  <si>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</si>
  <si>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</si>
  <si>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</si>
  <si>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</si>
  <si>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</si>
  <si>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</si>
  <si>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</si>
  <si>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</si>
  <si>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</si>
  <si>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</si>
  <si>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</si>
  <si>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</si>
  <si>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</si>
  <si>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</si>
  <si>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</si>
  <si>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</si>
  <si>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</si>
  <si>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</si>
  <si>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</si>
  <si>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</si>
  <si>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</si>
  <si>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</si>
  <si>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</si>
  <si>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</si>
  <si>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</si>
  <si>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</si>
  <si>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</si>
  <si>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</si>
  <si>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</si>
  <si>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</si>
  <si>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</si>
  <si>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</si>
  <si>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</si>
  <si>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</si>
  <si>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</si>
  <si>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</si>
  <si>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</si>
  <si>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</si>
  <si>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</si>
  <si>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</si>
  <si>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</si>
  <si>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</si>
  <si>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</si>
  <si>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</si>
  <si>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</si>
  <si>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</si>
  <si>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</si>
  <si>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</si>
  <si>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</si>
  <si>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</si>
  <si>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</si>
  <si>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</si>
  <si>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</si>
  <si>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</si>
  <si>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</si>
  <si>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</si>
  <si>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</si>
  <si>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</si>
  <si>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</si>
  <si>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</si>
  <si>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</si>
  <si>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</si>
  <si>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</si>
  <si>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</si>
  <si>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</si>
  <si>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</si>
  <si>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</si>
  <si>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</si>
  <si>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</si>
  <si>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</si>
  <si>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</si>
  <si>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</si>
  <si>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</si>
  <si>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</si>
  <si>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</si>
  <si>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</si>
  <si>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</si>
  <si>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</si>
  <si>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</si>
  <si>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</si>
  <si>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</si>
  <si>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</si>
  <si>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</si>
  <si>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</si>
  <si>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</si>
  <si>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</si>
  <si>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</si>
  <si>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</si>
  <si>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</si>
  <si>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</si>
  <si>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</si>
  <si>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</si>
  <si>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</si>
  <si>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</si>
  <si>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</si>
  <si>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</si>
  <si>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</si>
  <si>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</si>
  <si>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</si>
  <si>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</si>
  <si>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</si>
  <si>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</si>
  <si>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</si>
  <si>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</si>
  <si>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</si>
  <si>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</si>
  <si>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</si>
  <si>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</si>
  <si>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</si>
  <si>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</si>
  <si>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</si>
  <si>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</si>
  <si>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</si>
  <si>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</si>
  <si>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</si>
  <si>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</si>
  <si>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</si>
  <si>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</si>
  <si>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</si>
  <si>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</si>
  <si>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</si>
  <si>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</si>
  <si>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</si>
  <si>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</si>
  <si>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</si>
  <si>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</si>
  <si>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</si>
  <si>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</si>
  <si>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</si>
  <si>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</si>
  <si>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</si>
  <si>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</si>
  <si>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</si>
  <si>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</si>
  <si>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</si>
  <si>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</si>
  <si>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</si>
  <si>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</si>
  <si>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</si>
  <si>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</si>
  <si>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</si>
  <si>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</si>
  <si>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</si>
  <si>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</si>
  <si>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</si>
  <si>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</si>
  <si>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</si>
  <si>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</si>
  <si>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</si>
  <si>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</si>
  <si>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</si>
  <si>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</si>
  <si>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</si>
  <si>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</si>
  <si>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</si>
  <si>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</si>
  <si>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</si>
  <si>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</si>
  <si>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</si>
  <si>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</si>
  <si>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</si>
  <si>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</si>
  <si>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</si>
  <si>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</si>
  <si>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</si>
  <si>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</si>
  <si>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</si>
  <si>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</si>
  <si>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</si>
  <si>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</si>
  <si>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</si>
  <si>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</si>
  <si>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</si>
  <si>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</si>
  <si>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</si>
  <si>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</si>
  <si>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</si>
  <si>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</si>
  <si>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</si>
  <si>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</si>
  <si>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</si>
  <si>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</si>
  <si>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</si>
  <si>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</si>
  <si>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</si>
  <si>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</si>
  <si>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</si>
  <si>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</si>
  <si>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</si>
  <si>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</si>
  <si>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</si>
  <si>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</si>
  <si>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</si>
  <si>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</si>
  <si>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</si>
  <si>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</si>
  <si>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</si>
  <si>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</si>
  <si>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</si>
  <si>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</si>
  <si>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</si>
  <si>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</si>
  <si>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</si>
  <si>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</si>
  <si>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</si>
  <si>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</si>
  <si>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</si>
  <si>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</si>
  <si>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</si>
  <si>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</si>
  <si>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</si>
  <si>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</si>
  <si>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</si>
  <si>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</si>
  <si>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</si>
  <si>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</si>
  <si>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</si>
  <si>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</si>
  <si>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</si>
  <si>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</si>
  <si>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</si>
  <si>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</si>
  <si>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</si>
  <si>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</si>
  <si>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</si>
  <si>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</si>
  <si>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</si>
  <si>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</si>
  <si>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</si>
  <si>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</si>
  <si>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</si>
  <si>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</si>
  <si>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</si>
  <si>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</si>
  <si>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</si>
  <si>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</si>
  <si>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</si>
  <si>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</si>
  <si>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</si>
  <si>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</si>
  <si>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</si>
  <si>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</si>
  <si>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</si>
  <si>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</si>
  <si>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</si>
  <si>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</si>
  <si>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</si>
  <si>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</si>
  <si>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</si>
  <si>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</si>
  <si>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</si>
  <si>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</si>
  <si>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</si>
  <si>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</si>
  <si>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</si>
  <si>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</si>
  <si>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</si>
  <si>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</si>
  <si>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</si>
  <si>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</si>
  <si>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</si>
  <si>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</si>
  <si>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</si>
  <si>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</si>
  <si>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</si>
  <si>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</si>
  <si>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</si>
  <si>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</si>
  <si>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</si>
  <si>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</si>
  <si>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</si>
  <si>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</si>
  <si>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</si>
  <si>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</si>
  <si>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</si>
  <si>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</si>
  <si>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</si>
  <si>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</si>
  <si>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</si>
  <si>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</si>
  <si>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</si>
  <si>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</si>
  <si>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</si>
  <si>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</si>
  <si>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</si>
  <si>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</si>
  <si>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</si>
  <si>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</si>
  <si>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</si>
  <si>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</si>
  <si>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</si>
  <si>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</si>
  <si>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</si>
  <si>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</si>
  <si>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</si>
  <si>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</si>
  <si>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</si>
  <si>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</si>
  <si>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</si>
  <si>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</si>
  <si>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</si>
  <si>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</si>
  <si>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</si>
  <si>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</si>
  <si>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</si>
  <si>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</si>
  <si>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</si>
  <si>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</si>
  <si>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</si>
  <si>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</si>
  <si>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</si>
  <si>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</si>
  <si>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</si>
  <si>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</si>
  <si>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</si>
  <si>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</si>
  <si>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</si>
  <si>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</si>
  <si>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</si>
  <si>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</si>
  <si>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</si>
  <si>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</si>
  <si>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</si>
  <si>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</si>
  <si>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</si>
  <si>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</si>
  <si>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</si>
  <si>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</si>
  <si>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</si>
  <si>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</si>
  <si>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</si>
  <si>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</si>
  <si>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</si>
  <si>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</si>
  <si>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</si>
  <si>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</si>
  <si>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</si>
  <si>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</si>
  <si>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</si>
  <si>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</si>
  <si>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</si>
  <si>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</si>
  <si>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</si>
  <si>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</si>
  <si>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</si>
  <si>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</si>
  <si>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</si>
  <si>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</si>
  <si>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</si>
  <si>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</si>
  <si>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</si>
  <si>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</si>
  <si>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</si>
  <si>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</si>
  <si>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</si>
  <si>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</si>
  <si>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</si>
  <si>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</si>
  <si>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</si>
  <si>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</si>
  <si>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</si>
  <si>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</si>
  <si>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</si>
  <si>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</si>
  <si>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</si>
  <si>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</si>
  <si>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</si>
  <si>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</si>
  <si>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</si>
  <si>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</si>
  <si>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</si>
  <si>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</si>
  <si>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</si>
  <si>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</si>
  <si>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</si>
  <si>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</si>
  <si>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</si>
  <si>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</si>
  <si>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</si>
  <si>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</si>
  <si>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</si>
  <si>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</si>
  <si>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</si>
  <si>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</si>
  <si>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</si>
  <si>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</si>
  <si>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</si>
  <si>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</si>
  <si>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</si>
  <si>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</si>
  <si>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</si>
  <si>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</si>
  <si>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</si>
  <si>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</si>
  <si>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</si>
  <si>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</si>
  <si>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</si>
  <si>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</si>
  <si>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</si>
  <si>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</si>
  <si>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</si>
  <si>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</si>
  <si>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</si>
  <si>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</si>
  <si>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</si>
  <si>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</si>
  <si>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</si>
  <si>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</si>
  <si>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</si>
  <si>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</si>
  <si>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</si>
  <si>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</si>
  <si>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</si>
  <si>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</si>
  <si>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</si>
  <si>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</si>
  <si>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</si>
  <si>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</si>
  <si>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</si>
  <si>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</si>
  <si>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</si>
  <si>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</si>
  <si>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</si>
  <si>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</si>
  <si>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</si>
  <si>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</si>
  <si>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</si>
  <si>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</si>
  <si>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</si>
  <si>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</si>
  <si>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</si>
  <si>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</si>
  <si>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</si>
  <si>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</si>
  <si>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</si>
  <si>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</si>
  <si>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</si>
  <si>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</si>
  <si>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</si>
  <si>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</si>
  <si>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</si>
  <si>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</si>
  <si>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</si>
  <si>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</si>
  <si>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</si>
  <si>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</si>
  <si>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</si>
  <si>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</si>
  <si>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</si>
  <si>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</si>
  <si>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</si>
  <si>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</si>
  <si>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</si>
  <si>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</si>
  <si>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</si>
  <si>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</si>
  <si>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</si>
  <si>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</si>
  <si>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</si>
  <si>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</si>
  <si>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</si>
  <si>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</si>
  <si>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</si>
  <si>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</si>
  <si>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</si>
  <si>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</si>
  <si>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</si>
  <si>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</si>
  <si>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</si>
  <si>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</si>
  <si>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</si>
  <si>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</si>
  <si>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</si>
  <si>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</si>
  <si>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</si>
  <si>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</si>
  <si>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</si>
  <si>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</si>
  <si>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</si>
  <si>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</si>
  <si>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</si>
  <si>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</si>
  <si>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</si>
  <si>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</si>
  <si>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</si>
  <si>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</si>
  <si>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</si>
  <si>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</si>
  <si>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</si>
  <si>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</si>
  <si>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</si>
  <si>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</si>
  <si>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</si>
  <si>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</si>
  <si>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</si>
  <si>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</si>
  <si>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</si>
  <si>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</si>
  <si>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</si>
  <si>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</si>
  <si>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</si>
  <si>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</si>
  <si>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</si>
  <si>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</si>
  <si>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</si>
  <si>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</si>
  <si>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</si>
  <si>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</si>
  <si>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</si>
  <si>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</si>
  <si>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</si>
  <si>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</si>
  <si>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</si>
  <si>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</si>
  <si>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</si>
  <si>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</si>
  <si>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</si>
  <si>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</si>
  <si>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</si>
  <si>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</si>
  <si>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</si>
  <si>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</si>
  <si>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</si>
  <si>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</si>
  <si>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</si>
  <si>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</si>
  <si>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</si>
  <si>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</si>
  <si>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</si>
  <si>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</si>
  <si>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</si>
  <si>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</si>
  <si>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</si>
  <si>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</si>
  <si>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</si>
  <si>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</si>
  <si>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</si>
  <si>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</si>
  <si>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</si>
  <si>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</si>
  <si>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</si>
  <si>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</si>
  <si>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</si>
  <si>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</si>
  <si>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</si>
  <si>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</si>
  <si>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</si>
  <si>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</si>
  <si>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</si>
  <si>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</si>
  <si>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</si>
  <si>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</si>
  <si>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</si>
  <si>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</si>
  <si>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</si>
  <si>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</si>
  <si>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</si>
  <si>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</si>
  <si>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</si>
  <si>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</si>
  <si>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</si>
  <si>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</si>
  <si>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</si>
  <si>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</si>
  <si>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</si>
  <si>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</si>
  <si>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</si>
  <si>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</si>
  <si>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</si>
  <si>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</si>
  <si>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</si>
  <si>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</si>
  <si>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</si>
  <si>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</si>
  <si>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</si>
  <si>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</si>
  <si>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</si>
  <si>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</si>
  <si>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</si>
  <si>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</si>
  <si>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</si>
  <si>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</si>
  <si>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</si>
  <si>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</si>
  <si>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</si>
  <si>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</si>
  <si>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</si>
  <si>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</si>
  <si>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</si>
  <si>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</si>
  <si>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</si>
  <si>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</si>
  <si>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</si>
  <si>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</si>
  <si>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</si>
  <si>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</si>
  <si>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</si>
  <si>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</si>
  <si>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</si>
  <si>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</si>
  <si>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</si>
  <si>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</si>
  <si>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</si>
  <si>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</si>
  <si>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</si>
  <si>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</si>
  <si>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</si>
  <si>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</si>
  <si>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</si>
  <si>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</si>
  <si>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</si>
  <si>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</si>
  <si>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</si>
  <si>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</si>
  <si>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</si>
  <si>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</si>
  <si>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</si>
  <si>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</si>
  <si>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</si>
  <si>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</si>
  <si>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</si>
  <si>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</si>
  <si>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</si>
  <si>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</si>
  <si>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</si>
  <si>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</si>
  <si>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</si>
  <si>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</si>
  <si>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</si>
  <si>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</si>
  <si>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</si>
  <si>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</si>
  <si>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</si>
  <si>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</si>
  <si>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</si>
  <si>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</si>
  <si>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</si>
  <si>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</si>
  <si>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</si>
  <si>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</si>
  <si>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</si>
  <si>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</si>
  <si>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</si>
  <si>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</si>
  <si>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</si>
  <si>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</si>
  <si>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</si>
  <si>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</si>
  <si>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</si>
  <si>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</si>
  <si>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</si>
  <si>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</si>
  <si>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</si>
  <si>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</si>
  <si>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</si>
  <si>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</si>
  <si>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</si>
  <si>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</si>
  <si>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</si>
  <si>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</si>
  <si>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</si>
  <si>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</si>
  <si>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</si>
  <si>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</si>
  <si>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</si>
  <si>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</si>
  <si>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</si>
  <si>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</si>
  <si>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</si>
  <si>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</si>
  <si>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</si>
  <si>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</si>
  <si>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</si>
  <si>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</si>
  <si>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</si>
  <si>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</si>
  <si>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</si>
  <si>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</si>
  <si>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</si>
  <si>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</si>
  <si>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</si>
  <si>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</si>
  <si>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</si>
  <si>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</si>
  <si>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</si>
  <si>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</si>
  <si>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</si>
  <si>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</si>
  <si>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</si>
  <si>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</si>
  <si>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</si>
  <si>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</si>
  <si>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</si>
  <si>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</si>
  <si>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</si>
  <si>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</si>
  <si>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</si>
  <si>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</si>
  <si>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</si>
  <si>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</si>
  <si>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</si>
  <si>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</si>
  <si>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</si>
  <si>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</si>
  <si>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</si>
  <si>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</si>
  <si>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</si>
  <si>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</si>
  <si>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</si>
  <si>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</si>
  <si>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</si>
  <si>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</si>
  <si>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</si>
  <si>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</si>
  <si>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</si>
  <si>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</si>
  <si>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</si>
  <si>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</si>
  <si>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</si>
  <si>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</si>
  <si>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</si>
  <si>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</si>
  <si>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</si>
  <si>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</si>
  <si>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</si>
  <si>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</si>
  <si>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</si>
  <si>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</si>
  <si>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</si>
  <si>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</si>
  <si>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</si>
  <si>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</si>
  <si>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</si>
  <si>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</si>
  <si>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</si>
  <si>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</si>
  <si>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</si>
  <si>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</si>
  <si>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</si>
  <si>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</si>
  <si>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</si>
  <si>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</si>
  <si>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</si>
  <si>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</si>
  <si>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</si>
  <si>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</si>
  <si>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</si>
  <si>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</si>
  <si>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</si>
  <si>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</si>
  <si>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</si>
  <si>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</si>
  <si>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</si>
  <si>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</si>
  <si>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</si>
  <si>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</si>
  <si>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</si>
  <si>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</si>
  <si>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</si>
  <si>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</si>
  <si>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</si>
  <si>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</si>
  <si>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</si>
  <si>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</si>
  <si>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</si>
  <si>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</si>
  <si>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</si>
  <si>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</si>
  <si>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</si>
  <si>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</si>
  <si>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</si>
  <si>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</si>
  <si>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</si>
  <si>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</si>
  <si>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</si>
  <si>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</si>
  <si>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</si>
  <si>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</si>
  <si>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</si>
  <si>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</si>
  <si>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</si>
  <si>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</si>
  <si>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</si>
  <si>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</si>
  <si>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</si>
  <si>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</si>
  <si>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</si>
  <si>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</si>
  <si>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</si>
  <si>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</si>
  <si>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</si>
  <si>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</si>
  <si>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</si>
  <si>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</si>
  <si>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</si>
  <si>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</si>
  <si>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</si>
  <si>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</si>
  <si>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</si>
  <si>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</si>
  <si>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</si>
  <si>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</si>
  <si>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</si>
  <si>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</si>
  <si>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</si>
  <si>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</si>
  <si>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</si>
  <si>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</si>
  <si>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</si>
  <si>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</si>
  <si>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</si>
  <si>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</si>
  <si>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</si>
  <si>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</si>
  <si>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</si>
  <si>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</si>
  <si>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</si>
  <si>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</si>
  <si>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</si>
  <si>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</si>
  <si>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</si>
  <si>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</si>
  <si>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</si>
  <si>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</si>
  <si>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</si>
  <si>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</si>
  <si>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</si>
  <si>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</si>
  <si>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</si>
  <si>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</si>
  <si>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</si>
  <si>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</si>
  <si>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</si>
  <si>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</si>
  <si>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</si>
  <si>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</si>
  <si>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</si>
  <si>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</si>
  <si>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</si>
  <si>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</si>
  <si>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</si>
  <si>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</si>
  <si>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</si>
  <si>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</si>
  <si>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</si>
  <si>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</si>
  <si>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</si>
  <si>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</si>
  <si>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</si>
  <si>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</si>
  <si>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</si>
  <si>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</si>
  <si>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</si>
  <si>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</si>
  <si>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</si>
  <si>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</si>
  <si>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</si>
  <si>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</si>
  <si>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</si>
  <si>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</si>
  <si>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</si>
  <si>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</si>
  <si>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</si>
  <si>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</si>
  <si>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</si>
  <si>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</si>
  <si>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</si>
  <si>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</si>
  <si>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</si>
  <si>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</si>
  <si>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</si>
  <si>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</si>
  <si>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</si>
  <si>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</si>
  <si>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</si>
  <si>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</si>
  <si>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</si>
  <si>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</si>
  <si>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</si>
  <si>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</si>
  <si>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</si>
  <si>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</si>
  <si>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</si>
  <si>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</si>
  <si>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</si>
  <si>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</si>
  <si>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</si>
  <si>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</si>
  <si>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</si>
  <si>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</si>
  <si>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</si>
  <si>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</si>
  <si>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</si>
  <si>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</si>
  <si>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</si>
  <si>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</si>
  <si>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</si>
  <si>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</si>
  <si>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</si>
  <si>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</si>
  <si>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</si>
  <si>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</si>
  <si>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</si>
  <si>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</si>
  <si>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</si>
  <si>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</si>
  <si>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</si>
  <si>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</si>
  <si>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</si>
  <si>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</si>
  <si>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</si>
  <si>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</si>
  <si>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</si>
  <si>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</si>
  <si>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</si>
  <si>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</si>
  <si>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</si>
  <si>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</si>
  <si>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</si>
  <si>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</si>
  <si>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</si>
  <si>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</si>
  <si>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</si>
  <si>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</si>
  <si>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</si>
  <si>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</si>
  <si>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</si>
  <si>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</si>
  <si>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</si>
  <si>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</si>
  <si>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</si>
  <si>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</si>
  <si>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</si>
  <si>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</si>
  <si>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</si>
  <si>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</si>
  <si>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</si>
  <si>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</si>
  <si>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</si>
  <si>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</si>
  <si>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</si>
  <si>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</si>
  <si>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</si>
  <si>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</si>
  <si>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</si>
  <si>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</si>
  <si>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</si>
  <si>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</si>
  <si>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</si>
  <si>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</si>
  <si>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</si>
  <si>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</si>
  <si>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</si>
  <si>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</si>
  <si>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</si>
  <si>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</si>
  <si>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</si>
  <si>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</si>
  <si>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</si>
  <si>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</si>
  <si>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</si>
  <si>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</si>
  <si>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</si>
  <si>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</si>
  <si>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</si>
  <si>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</si>
  <si>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</si>
  <si>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</si>
  <si>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</si>
  <si>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</si>
  <si>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</si>
  <si>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</si>
  <si>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</si>
  <si>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</si>
  <si>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</si>
  <si>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</si>
  <si>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</si>
  <si>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</si>
  <si>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</si>
  <si>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</si>
  <si>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</si>
  <si>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</si>
  <si>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</si>
  <si>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</si>
  <si>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</si>
  <si>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</si>
  <si>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</si>
  <si>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</si>
  <si>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</si>
  <si>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</si>
  <si>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</si>
  <si>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</si>
  <si>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</si>
  <si>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</si>
  <si>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</si>
  <si>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</si>
  <si>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</si>
  <si>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</si>
  <si>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</si>
  <si>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</si>
  <si>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</si>
  <si>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</si>
  <si>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</si>
  <si>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</si>
  <si>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</si>
  <si>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</si>
  <si>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</si>
  <si>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</si>
  <si>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</si>
  <si>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</si>
  <si>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</si>
  <si>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</si>
  <si>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</si>
  <si>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</si>
  <si>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</si>
  <si>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</si>
  <si>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</si>
  <si>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</si>
  <si>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</si>
  <si>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</si>
  <si>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</si>
  <si>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</si>
  <si>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</si>
  <si>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</si>
  <si>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</si>
  <si>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</si>
  <si>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</si>
  <si>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</si>
  <si>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</si>
  <si>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</si>
  <si>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</si>
  <si>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</si>
  <si>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</si>
  <si>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</si>
  <si>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</si>
  <si>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</si>
  <si>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</si>
  <si>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</si>
  <si>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</si>
  <si>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</si>
  <si>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</si>
  <si>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</si>
  <si>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</si>
  <si>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</si>
  <si>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</si>
  <si>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</si>
  <si>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</si>
  <si>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</si>
  <si>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</si>
  <si>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</si>
  <si>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</si>
  <si>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</si>
  <si>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</si>
  <si>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</si>
  <si>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</si>
  <si>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</si>
  <si>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</si>
  <si>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</si>
  <si>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</si>
  <si>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</si>
  <si>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</si>
  <si>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</si>
  <si>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</si>
  <si>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</si>
  <si>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</si>
  <si>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</si>
  <si>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</si>
  <si>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</si>
  <si>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</si>
  <si>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</si>
  <si>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</si>
  <si>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</si>
  <si>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</si>
  <si>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</si>
  <si>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</si>
  <si>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</si>
  <si>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</si>
  <si>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</si>
  <si>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</si>
  <si>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</si>
  <si>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</si>
  <si>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</si>
  <si>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</si>
  <si>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</si>
  <si>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</si>
  <si>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</si>
  <si>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</si>
  <si>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</si>
  <si>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</si>
  <si>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</si>
  <si>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</si>
  <si>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</si>
  <si>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</si>
  <si>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</si>
  <si>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</si>
  <si>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</si>
  <si>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</si>
  <si>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</si>
  <si>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</si>
  <si>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</si>
  <si>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</si>
  <si>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</si>
  <si>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</si>
  <si>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</si>
  <si>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</si>
  <si>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</si>
  <si>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</si>
  <si>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</si>
  <si>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</si>
  <si>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</si>
  <si>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</si>
  <si>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</si>
  <si>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</si>
  <si>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</si>
  <si>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</si>
  <si>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</si>
  <si>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</si>
  <si>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</si>
  <si>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</si>
  <si>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</si>
  <si>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</si>
  <si>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</si>
  <si>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</si>
  <si>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</si>
  <si>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</si>
  <si>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</si>
  <si>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</si>
  <si>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</si>
  <si>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</si>
  <si>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</si>
  <si>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</si>
  <si>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</si>
  <si>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</si>
  <si>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</si>
  <si>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</si>
  <si>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</si>
  <si>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</si>
  <si>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</si>
  <si>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</si>
  <si>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</si>
  <si>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</si>
  <si>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</si>
  <si>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</si>
  <si>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</si>
  <si>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</si>
  <si>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</si>
  <si>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</si>
  <si>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</si>
  <si>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</si>
  <si>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</si>
  <si>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</si>
  <si>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</si>
  <si>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</si>
  <si>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</si>
  <si>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</si>
  <si>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</si>
  <si>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</si>
  <si>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</si>
  <si>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</si>
  <si>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</si>
  <si>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</si>
  <si>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</si>
  <si>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</si>
  <si>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</si>
  <si>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</si>
  <si>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</si>
  <si>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</si>
  <si>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</si>
  <si>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</si>
  <si>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</si>
  <si>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</si>
  <si>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</si>
  <si>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</si>
  <si>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</si>
  <si>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</si>
  <si>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</si>
  <si>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</si>
  <si>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</si>
  <si>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</si>
  <si>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</si>
  <si>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</si>
  <si>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</si>
  <si>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</si>
  <si>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</si>
  <si>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</si>
  <si>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</si>
  <si>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</si>
  <si>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</si>
  <si>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</si>
  <si>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</si>
  <si>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</si>
  <si>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</si>
  <si>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</si>
  <si>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</si>
  <si>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</si>
  <si>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</si>
  <si>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</si>
  <si>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</si>
  <si>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</si>
  <si>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</si>
  <si>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</si>
  <si>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</si>
  <si>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</si>
  <si>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</si>
  <si>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</si>
  <si>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</si>
  <si>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</si>
  <si>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</si>
  <si>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</si>
  <si>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</si>
  <si>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</si>
  <si>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</si>
  <si>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</si>
  <si>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</si>
  <si>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</si>
  <si>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</si>
  <si>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</si>
  <si>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</si>
  <si>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</si>
  <si>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</si>
  <si>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</si>
  <si>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</si>
  <si>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</si>
  <si>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</si>
  <si>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</si>
  <si>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</si>
  <si>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</si>
  <si>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</si>
  <si>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</si>
  <si>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</si>
  <si>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</si>
  <si>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</si>
  <si>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</si>
  <si>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</si>
  <si>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</si>
  <si>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</si>
  <si>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</si>
  <si>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</si>
  <si>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</si>
  <si>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</si>
  <si>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</si>
  <si>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</si>
  <si>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</si>
  <si>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</si>
  <si>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</si>
  <si>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</si>
  <si>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</si>
  <si>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</si>
  <si>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</si>
  <si>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</si>
  <si>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</si>
  <si>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</si>
  <si>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</si>
  <si>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</si>
  <si>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</si>
  <si>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</si>
  <si>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</si>
  <si>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</si>
  <si>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</si>
  <si>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</si>
  <si>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</si>
  <si>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</si>
  <si>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</si>
  <si>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</si>
  <si>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</si>
  <si>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</si>
  <si>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</si>
  <si>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</si>
  <si>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</si>
  <si>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</si>
  <si>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</si>
  <si>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</si>
  <si>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</si>
  <si>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</si>
  <si>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</si>
  <si>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</si>
  <si>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</si>
  <si>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</si>
  <si>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</si>
  <si>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</si>
  <si>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</si>
  <si>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</si>
  <si>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</si>
  <si>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</si>
  <si>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</si>
  <si>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</si>
  <si>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</si>
  <si>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</si>
  <si>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</si>
  <si>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</si>
  <si>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</si>
  <si>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</si>
  <si>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</si>
  <si>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</si>
  <si>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</si>
  <si>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</si>
  <si>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</si>
  <si>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</si>
  <si>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</si>
  <si>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</si>
  <si>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</si>
  <si>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</si>
  <si>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</si>
  <si>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</si>
  <si>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</si>
  <si>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</si>
  <si>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</si>
  <si>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</si>
  <si>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</si>
  <si>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</si>
  <si>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</si>
  <si>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</si>
  <si>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</si>
  <si>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</si>
  <si>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</si>
  <si>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</si>
  <si>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</si>
  <si>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</si>
  <si>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</si>
  <si>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</si>
  <si>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</si>
  <si>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</si>
  <si>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</si>
  <si>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</si>
  <si>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</si>
  <si>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</si>
  <si>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</si>
  <si>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</si>
  <si>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</si>
  <si>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</si>
  <si>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</si>
  <si>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</si>
  <si>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</si>
  <si>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</si>
  <si>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</si>
  <si>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</si>
  <si>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</si>
  <si>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</si>
  <si>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</si>
  <si>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</si>
  <si>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</si>
  <si>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</si>
  <si>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</si>
  <si>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</si>
  <si>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</si>
  <si>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</si>
  <si>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</si>
  <si>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</si>
  <si>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</si>
  <si>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</si>
  <si>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</si>
  <si>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</si>
  <si>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</si>
  <si>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</si>
  <si>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</si>
  <si>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</si>
  <si>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</si>
  <si>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</si>
  <si>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</si>
  <si>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</si>
  <si>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</si>
  <si>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</si>
  <si>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</si>
  <si>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</si>
  <si>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</si>
  <si>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</si>
  <si>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</si>
  <si>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</si>
  <si>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</si>
  <si>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</si>
  <si>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</si>
  <si>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</si>
  <si>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</si>
  <si>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</si>
  <si>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</si>
  <si>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</si>
  <si>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</si>
  <si>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</si>
  <si>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</si>
  <si>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</si>
  <si>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</si>
  <si>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</si>
  <si>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</si>
  <si>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</si>
  <si>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</si>
  <si>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</si>
  <si>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</si>
  <si>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</si>
  <si>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</si>
  <si>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</si>
  <si>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</si>
  <si>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</si>
  <si>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</si>
  <si>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</si>
  <si>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</si>
  <si>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</si>
  <si>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</si>
  <si>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</si>
  <si>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</si>
  <si>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</si>
  <si>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</si>
  <si>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</si>
  <si>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</si>
  <si>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</si>
  <si>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</si>
  <si>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</si>
  <si>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</si>
  <si>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</si>
  <si>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</si>
  <si>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</si>
  <si>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</si>
  <si>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</si>
  <si>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</si>
  <si>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</si>
  <si>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</si>
  <si>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</si>
  <si>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</si>
  <si>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</si>
  <si>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</si>
  <si>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</si>
  <si>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</si>
  <si>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</si>
  <si>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</si>
  <si>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</si>
  <si>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</si>
  <si>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</si>
  <si>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</si>
  <si>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</si>
  <si>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</si>
  <si>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</si>
  <si>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</si>
  <si>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</si>
  <si>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</si>
  <si>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</si>
  <si>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</si>
  <si>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</si>
  <si>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</si>
  <si>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</si>
  <si>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</si>
  <si>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</si>
  <si>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</si>
  <si>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</si>
  <si>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</si>
  <si>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</si>
  <si>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</si>
  <si>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</si>
  <si>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</si>
  <si>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</si>
  <si>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</si>
  <si>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</si>
  <si>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</si>
  <si>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</si>
  <si>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</si>
  <si>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</si>
  <si>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</si>
  <si>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</si>
  <si>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</si>
  <si>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</si>
  <si>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</si>
  <si>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</si>
  <si>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</si>
  <si>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</si>
  <si>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</si>
  <si>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</si>
  <si>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</si>
  <si>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</si>
  <si>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</si>
  <si>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</si>
  <si>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</si>
  <si>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</si>
  <si>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</si>
  <si>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</si>
  <si>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</si>
  <si>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</si>
  <si>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</si>
  <si>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</si>
  <si>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</si>
  <si>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</si>
  <si>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</si>
  <si>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</si>
  <si>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</si>
  <si>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</si>
  <si>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</si>
  <si>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</si>
  <si>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</si>
  <si>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</si>
  <si>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</si>
  <si>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</si>
  <si>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</si>
  <si>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</si>
  <si>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</si>
  <si>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</si>
  <si>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</si>
  <si>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</si>
  <si>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</si>
  <si>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</si>
  <si>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</si>
  <si>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</si>
  <si>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</si>
  <si>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</si>
  <si>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</si>
  <si>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</si>
  <si>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</si>
  <si>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</si>
  <si>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</si>
  <si>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</si>
  <si>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</si>
  <si>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</si>
  <si>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</si>
  <si>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</si>
  <si>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</si>
  <si>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</si>
  <si>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</si>
  <si>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</si>
  <si>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</si>
  <si>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</si>
  <si>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</si>
  <si>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</si>
  <si>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</si>
  <si>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</si>
  <si>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</si>
  <si>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</si>
  <si>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</si>
  <si>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</si>
  <si>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</si>
  <si>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</si>
  <si>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</si>
  <si>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</si>
  <si>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</si>
  <si>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</si>
  <si>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</si>
  <si>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</si>
  <si>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</si>
  <si>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</si>
  <si>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</si>
  <si>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</si>
  <si>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</si>
  <si>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</si>
  <si>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</si>
  <si>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</si>
  <si>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</si>
  <si>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</si>
  <si>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</si>
  <si>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</si>
  <si>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</si>
  <si>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</si>
  <si>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</si>
  <si>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</si>
  <si>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</si>
  <si>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</si>
  <si>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</si>
  <si>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</si>
  <si>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</si>
  <si>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</si>
  <si>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</si>
  <si>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</si>
  <si>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</si>
  <si>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</si>
  <si>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</si>
  <si>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</si>
  <si>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</si>
  <si>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</si>
  <si>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</si>
  <si>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</si>
  <si>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</si>
  <si>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</si>
  <si>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</si>
  <si>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</si>
  <si>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</si>
  <si>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</si>
  <si>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</si>
  <si>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</si>
  <si>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</si>
  <si>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</si>
  <si>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</si>
  <si>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</si>
  <si>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</si>
  <si>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</si>
  <si>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</si>
  <si>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</si>
  <si>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</si>
  <si>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</si>
  <si>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</si>
  <si>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</si>
  <si>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</si>
  <si>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</si>
  <si>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</si>
  <si>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</si>
  <si>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</si>
  <si>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</si>
  <si>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</si>
  <si>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</si>
  <si>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</si>
  <si>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</si>
  <si>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</si>
  <si>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</si>
  <si>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</si>
  <si>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</si>
  <si>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</si>
  <si>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</si>
  <si>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</si>
  <si>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</si>
  <si>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</si>
  <si>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</si>
  <si>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</si>
  <si>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</si>
  <si>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</si>
  <si>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</si>
  <si>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</si>
  <si>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</si>
  <si>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</si>
  <si>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</si>
  <si>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</si>
  <si>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</si>
  <si>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</si>
  <si>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</si>
  <si>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</si>
  <si>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</si>
  <si>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</si>
  <si>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</si>
  <si>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</si>
  <si>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</si>
  <si>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</si>
  <si>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</si>
  <si>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</si>
  <si>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</si>
  <si>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</si>
  <si>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</si>
  <si>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</si>
  <si>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</si>
  <si>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</si>
  <si>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</si>
  <si>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</si>
  <si>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</si>
  <si>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</si>
  <si>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</si>
  <si>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</si>
  <si>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</si>
  <si>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</si>
  <si>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</si>
  <si>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</si>
  <si>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</si>
  <si>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</si>
  <si>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</si>
  <si>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</si>
  <si>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</si>
  <si>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</si>
  <si>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</si>
  <si>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</si>
  <si>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</si>
  <si>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</si>
  <si>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</si>
  <si>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</si>
  <si>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</si>
  <si>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</si>
  <si>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</si>
  <si>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</si>
  <si>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</si>
  <si>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</si>
  <si>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</si>
  <si>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</si>
  <si>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</si>
  <si>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</si>
  <si>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</si>
  <si>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</si>
  <si>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</si>
  <si>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</si>
  <si>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</si>
  <si>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</si>
  <si>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</si>
  <si>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</si>
  <si>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</si>
  <si>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</si>
  <si>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</si>
  <si>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</si>
  <si>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</si>
  <si>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</si>
  <si>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</si>
  <si>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</si>
  <si>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</si>
  <si>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</si>
  <si>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</si>
  <si>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</si>
  <si>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</si>
  <si>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</si>
  <si>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</si>
  <si>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</si>
  <si>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</si>
  <si>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</si>
  <si>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</si>
  <si>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</si>
  <si>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</si>
  <si>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</si>
  <si>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</si>
  <si>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</si>
  <si>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</si>
  <si>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</si>
  <si>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</si>
  <si>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</si>
  <si>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</si>
  <si>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</si>
  <si>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</si>
  <si>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</si>
  <si>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</si>
  <si>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</si>
  <si>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</si>
  <si>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</si>
  <si>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</si>
  <si>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</si>
  <si>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</si>
  <si>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</si>
  <si>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</si>
  <si>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</si>
  <si>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</si>
  <si>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</si>
  <si>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</si>
  <si>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</si>
  <si>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</si>
  <si>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</si>
  <si>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</si>
  <si>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</si>
  <si>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</si>
  <si>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</si>
  <si>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</si>
  <si>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</si>
  <si>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</si>
  <si>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</si>
  <si>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</si>
  <si>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</si>
  <si>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</si>
  <si>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</si>
  <si>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</si>
  <si>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</si>
  <si>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</si>
  <si>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</si>
  <si>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</si>
  <si>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</si>
  <si>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</si>
  <si>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</si>
  <si>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</si>
  <si>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</si>
  <si>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</si>
  <si>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</si>
  <si>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</si>
  <si>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</si>
  <si>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</si>
  <si>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</si>
  <si>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</si>
  <si>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</si>
  <si>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</si>
  <si>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</si>
  <si>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</si>
  <si>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</si>
  <si>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</si>
  <si>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</si>
  <si>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</si>
  <si>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</si>
  <si>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</si>
  <si>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</si>
  <si>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</si>
  <si>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</si>
  <si>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</si>
  <si>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</si>
  <si>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</si>
  <si>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</si>
  <si>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</si>
  <si>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</si>
  <si>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</si>
  <si>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</si>
  <si>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</si>
  <si>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</si>
  <si>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</si>
  <si>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</si>
  <si>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</si>
  <si>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</si>
  <si>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</si>
  <si>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</si>
  <si>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</si>
  <si>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</si>
  <si>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</si>
  <si>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</si>
  <si>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</si>
  <si>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</si>
  <si>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</si>
  <si>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</si>
  <si>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</si>
  <si>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</si>
  <si>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</si>
  <si>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</si>
  <si>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</si>
  <si>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</si>
  <si>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</si>
  <si>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</si>
  <si>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</si>
  <si>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</si>
  <si>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</si>
  <si>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</si>
  <si>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</si>
  <si>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</si>
  <si>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</si>
  <si>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</si>
  <si>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</si>
  <si>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</si>
  <si>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</si>
  <si>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</si>
  <si>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</si>
  <si>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</si>
  <si>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</si>
  <si>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</si>
  <si>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</si>
  <si>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</si>
  <si>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</si>
  <si>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</si>
  <si>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</si>
  <si>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</si>
  <si>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</si>
  <si>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</si>
  <si>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</si>
  <si>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</si>
  <si>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</si>
  <si>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</si>
  <si>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</si>
  <si>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</si>
  <si>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</si>
  <si>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</si>
  <si>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</si>
  <si>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</si>
  <si>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</si>
  <si>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</si>
  <si>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</si>
  <si>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</si>
  <si>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</si>
  <si>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</si>
  <si>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</si>
  <si>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</si>
  <si>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</si>
  <si>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</si>
  <si>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</si>
  <si>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</si>
  <si>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</si>
  <si>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</si>
  <si>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</si>
  <si>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</si>
  <si>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</si>
  <si>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</si>
  <si>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</si>
  <si>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</si>
  <si>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</si>
  <si>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</si>
  <si>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</si>
  <si>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</si>
  <si>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</si>
  <si>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</si>
  <si>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</si>
  <si>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</si>
  <si>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</si>
  <si>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</si>
  <si>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</si>
  <si>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</si>
  <si>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</si>
  <si>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</si>
  <si>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</si>
  <si>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</si>
  <si>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</si>
  <si>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</si>
  <si>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</si>
  <si>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</si>
  <si>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</si>
  <si>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</si>
  <si>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</si>
  <si>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</si>
  <si>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</si>
  <si>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</si>
  <si>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</si>
  <si>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</si>
  <si>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</si>
  <si>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</si>
  <si>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</si>
  <si>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</si>
  <si>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</si>
  <si>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</si>
  <si>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</si>
  <si>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</si>
  <si>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</si>
  <si>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</si>
  <si>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</si>
  <si>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</si>
  <si>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</si>
  <si>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</si>
  <si>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</si>
  <si>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</si>
  <si>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</si>
  <si>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</si>
  <si>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</si>
  <si>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</si>
  <si>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</si>
  <si>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</si>
  <si>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</si>
  <si>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</si>
  <si>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</si>
  <si>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</si>
  <si>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</si>
  <si>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</si>
  <si>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</si>
  <si>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</si>
  <si>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</si>
  <si>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</si>
  <si>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</si>
  <si>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</si>
  <si>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</si>
  <si>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</si>
  <si>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</si>
  <si>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</si>
  <si>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</si>
  <si>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</si>
  <si>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</si>
  <si>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</si>
  <si>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</si>
  <si>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</si>
  <si>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</si>
  <si>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</si>
  <si>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</si>
  <si>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</si>
  <si>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</si>
  <si>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</si>
  <si>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</si>
  <si>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</si>
  <si>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</si>
  <si>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</si>
  <si>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</si>
  <si>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</si>
  <si>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</si>
  <si>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</si>
  <si>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</si>
  <si>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</si>
  <si>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</si>
  <si>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</si>
  <si>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</si>
  <si>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</si>
  <si>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</si>
  <si>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</si>
  <si>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</si>
  <si>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</si>
  <si>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</si>
  <si>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</si>
  <si>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</si>
  <si>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</si>
  <si>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</si>
  <si>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</si>
  <si>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</si>
  <si>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</si>
  <si>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</si>
  <si>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</si>
  <si>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</si>
  <si>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</si>
  <si>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</si>
  <si>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</si>
  <si>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</si>
  <si>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</si>
  <si>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</si>
  <si>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</si>
  <si>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</si>
  <si>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</si>
  <si>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</si>
  <si>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</si>
  <si>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</si>
  <si>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</si>
  <si>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</si>
  <si>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</si>
  <si>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</si>
  <si>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</si>
  <si>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</si>
  <si>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</si>
  <si>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</si>
  <si>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</si>
  <si>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</si>
  <si>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</si>
  <si>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</si>
  <si>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</si>
  <si>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</si>
  <si>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</si>
  <si>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</si>
  <si>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</si>
  <si>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</si>
  <si>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</si>
  <si>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</si>
  <si>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</si>
  <si>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</si>
  <si>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</si>
  <si>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</si>
  <si>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</si>
  <si>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</si>
  <si>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</si>
  <si>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</si>
  <si>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</si>
  <si>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</si>
  <si>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</si>
  <si>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</si>
  <si>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</si>
  <si>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</si>
  <si>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</si>
  <si>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</si>
  <si>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</si>
  <si>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</si>
  <si>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</si>
  <si>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</si>
  <si>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</si>
  <si>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</si>
  <si>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</si>
  <si>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</si>
  <si>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</si>
  <si>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</si>
  <si>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</si>
  <si>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</si>
  <si>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</si>
  <si>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</si>
  <si>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</si>
  <si>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</si>
  <si>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</si>
  <si>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</si>
  <si>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</si>
  <si>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</si>
  <si>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</si>
  <si>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</si>
  <si>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</si>
  <si>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</si>
  <si>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</si>
  <si>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</si>
  <si>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</si>
  <si>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</si>
  <si>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</si>
  <si>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</si>
  <si>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</si>
  <si>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</si>
  <si>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</si>
  <si>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</si>
  <si>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</si>
  <si>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</si>
  <si>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</si>
  <si>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</si>
  <si>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</si>
  <si>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</si>
  <si>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</si>
  <si>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</si>
  <si>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</si>
  <si>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</si>
  <si>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</si>
  <si>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</si>
  <si>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</si>
  <si>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</si>
  <si>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</si>
  <si>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</si>
  <si>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</si>
  <si>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</si>
  <si>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</si>
  <si>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</si>
  <si>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</si>
  <si>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</si>
  <si>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</si>
  <si>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</si>
  <si>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</si>
  <si>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</si>
  <si>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</si>
  <si>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</si>
  <si>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</si>
  <si>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</si>
  <si>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</si>
  <si>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</si>
  <si>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</si>
  <si>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</si>
  <si>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</si>
  <si>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</si>
  <si>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</si>
  <si>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</si>
  <si>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</si>
  <si>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</si>
  <si>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</si>
  <si>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</si>
  <si>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</si>
  <si>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</si>
  <si>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</si>
  <si>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</si>
  <si>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</si>
  <si>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</si>
  <si>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</si>
  <si>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</si>
  <si>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</si>
  <si>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</si>
  <si>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</si>
  <si>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</si>
  <si>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</si>
  <si>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</si>
  <si>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</si>
  <si>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</si>
  <si>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</si>
  <si>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</si>
  <si>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</si>
  <si>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</si>
  <si>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</si>
  <si>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</si>
  <si>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</si>
  <si>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</si>
  <si>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</si>
  <si>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</si>
  <si>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</si>
  <si>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</si>
  <si>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</si>
  <si>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</si>
  <si>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</si>
  <si>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</si>
  <si>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</si>
  <si>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</si>
  <si>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</si>
  <si>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</si>
  <si>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</si>
  <si>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</si>
  <si>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</si>
  <si>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</si>
  <si>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</si>
  <si>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</si>
  <si>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</si>
  <si>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</si>
  <si>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</si>
  <si>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</si>
  <si>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</si>
  <si>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</si>
  <si>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</si>
  <si>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</si>
  <si>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</si>
  <si>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</si>
  <si>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</si>
  <si>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</si>
  <si>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</si>
  <si>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</si>
  <si>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</si>
  <si>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</si>
  <si>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</si>
  <si>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</si>
  <si>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</si>
  <si>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</si>
  <si>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</si>
  <si>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</si>
  <si>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</si>
  <si>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</si>
  <si>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</si>
  <si>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</si>
  <si>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</si>
  <si>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</si>
  <si>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</si>
  <si>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</si>
  <si>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</si>
  <si>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</si>
  <si>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</si>
  <si>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</si>
  <si>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</si>
  <si>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</si>
  <si>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</si>
  <si>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</si>
  <si>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</si>
  <si>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</si>
  <si>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</si>
  <si>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</si>
  <si>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</si>
  <si>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</si>
  <si>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</si>
  <si>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</si>
  <si>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</si>
  <si>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</si>
  <si>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</si>
  <si>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</si>
  <si>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</si>
  <si>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</si>
  <si>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</si>
  <si>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</si>
  <si>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</si>
  <si>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</si>
  <si>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</si>
  <si>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</si>
  <si>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</si>
  <si>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</si>
  <si>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</si>
  <si>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</si>
  <si>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</si>
  <si>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</si>
  <si>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</si>
  <si>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</si>
  <si>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</si>
  <si>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</si>
  <si>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</si>
  <si>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</si>
  <si>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</si>
  <si>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</si>
  <si>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</si>
  <si>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</si>
  <si>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</si>
  <si>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</si>
  <si>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</si>
  <si>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</si>
  <si>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</si>
  <si>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</si>
  <si>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</si>
  <si>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</si>
  <si>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</si>
  <si>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</si>
  <si>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</si>
  <si>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</si>
  <si>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</si>
  <si>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</si>
  <si>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</si>
  <si>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</si>
  <si>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</si>
  <si>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</si>
  <si>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</si>
  <si>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</si>
  <si>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</si>
  <si>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</si>
  <si>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</si>
  <si>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</si>
  <si>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</si>
  <si>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</si>
  <si>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</si>
  <si>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</si>
  <si>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</si>
  <si>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</si>
  <si>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</si>
  <si>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</si>
  <si>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</si>
  <si>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</si>
  <si>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</si>
  <si>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</si>
  <si>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</si>
  <si>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</si>
  <si>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</si>
  <si>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</si>
  <si>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</si>
  <si>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</si>
  <si>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</si>
  <si>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</si>
  <si>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</si>
  <si>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</si>
  <si>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</si>
  <si>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</si>
  <si>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</si>
  <si>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</si>
  <si>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</si>
  <si>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</si>
  <si>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</si>
  <si>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</si>
  <si>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</si>
  <si>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</si>
  <si>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</si>
  <si>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</si>
  <si>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</si>
  <si>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</si>
  <si>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</si>
  <si>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</si>
  <si>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</si>
  <si>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</si>
  <si>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</si>
  <si>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</si>
  <si>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</si>
  <si>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</si>
  <si>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</si>
  <si>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</si>
  <si>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</si>
  <si>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</si>
  <si>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</si>
  <si>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</si>
  <si>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</si>
  <si>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</si>
  <si>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</si>
  <si>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</si>
  <si>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</si>
  <si>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</si>
  <si>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</si>
  <si>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</si>
  <si>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</si>
  <si>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</si>
  <si>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</si>
  <si>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</si>
  <si>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</si>
  <si>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</si>
  <si>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</si>
  <si>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</si>
  <si>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</si>
  <si>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</si>
  <si>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</si>
  <si>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</si>
  <si>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</si>
  <si>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</si>
  <si>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</si>
  <si>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</si>
  <si>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</si>
  <si>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</si>
  <si>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</si>
  <si>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</si>
  <si>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</si>
  <si>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</si>
  <si>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</si>
  <si>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</si>
  <si>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</si>
  <si>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</si>
  <si>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</si>
  <si>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</si>
  <si>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</si>
  <si>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</si>
  <si>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</si>
  <si>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</si>
  <si>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</si>
  <si>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</si>
  <si>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</si>
  <si>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</si>
  <si>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</si>
  <si>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</si>
  <si>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</si>
  <si>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</si>
  <si>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</si>
  <si>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</si>
  <si>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</si>
  <si>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</si>
  <si>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</si>
  <si>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</si>
  <si>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</si>
  <si>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</si>
  <si>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</si>
  <si>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</si>
  <si>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</si>
  <si>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</si>
  <si>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</si>
  <si>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</si>
  <si>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</si>
  <si>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</si>
  <si>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</si>
  <si>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</si>
  <si>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</si>
  <si>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</si>
  <si>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</si>
  <si>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</si>
  <si>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</si>
  <si>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</si>
  <si>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</si>
  <si>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</si>
  <si>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</si>
  <si>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</si>
  <si>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</si>
  <si>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</si>
  <si>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</si>
  <si>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</si>
  <si>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</si>
  <si>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</si>
  <si>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</si>
  <si>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</si>
  <si>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</si>
  <si>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</si>
  <si>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</si>
  <si>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</si>
  <si>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</si>
  <si>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</si>
  <si>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</si>
  <si>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</si>
  <si>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</si>
  <si>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</si>
  <si>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</si>
  <si>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</si>
  <si>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</si>
  <si>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</si>
  <si>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</si>
  <si>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</si>
  <si>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</si>
  <si>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</si>
  <si>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</si>
  <si>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</si>
  <si>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</si>
  <si>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</si>
  <si>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</si>
  <si>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</si>
  <si>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</si>
  <si>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</si>
  <si>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</si>
  <si>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</si>
  <si>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</si>
  <si>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</si>
  <si>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</si>
  <si>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</si>
  <si>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</si>
  <si>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</si>
  <si>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</si>
  <si>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</si>
  <si>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</si>
  <si>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</si>
  <si>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</si>
  <si>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</si>
  <si>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</si>
  <si>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</si>
  <si>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</si>
  <si>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</si>
  <si>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</si>
  <si>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</si>
  <si>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</si>
  <si>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</si>
  <si>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</si>
  <si>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</si>
  <si>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</si>
  <si>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</si>
  <si>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</si>
  <si>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</si>
  <si>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</si>
  <si>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</si>
  <si>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</si>
  <si>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</si>
  <si>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</si>
  <si>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</si>
  <si>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</si>
  <si>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</si>
  <si>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</si>
  <si>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</si>
  <si>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</si>
  <si>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</si>
  <si>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</si>
  <si>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</si>
  <si>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</si>
  <si>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</si>
  <si>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</si>
  <si>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</si>
  <si>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</si>
  <si>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</si>
  <si>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</si>
  <si>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</si>
  <si>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</si>
  <si>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</si>
  <si>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</si>
  <si>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</si>
  <si>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</si>
  <si>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</si>
  <si>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</si>
  <si>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</si>
  <si>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</si>
  <si>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</si>
  <si>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</si>
  <si>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</si>
  <si>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</si>
  <si>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</si>
  <si>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</si>
  <si>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</si>
  <si>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</si>
  <si>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</si>
  <si>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</si>
  <si>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</si>
  <si>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</si>
  <si>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</si>
  <si>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</si>
  <si>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</si>
  <si>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</si>
  <si>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</si>
  <si>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</si>
  <si>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</si>
  <si>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</si>
  <si>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</si>
  <si>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</si>
  <si>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</si>
  <si>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</si>
  <si>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</si>
  <si>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</si>
  <si>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</si>
  <si>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</si>
  <si>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</si>
  <si>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</si>
  <si>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</si>
  <si>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</si>
  <si>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</si>
  <si>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</si>
  <si>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</si>
  <si>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</si>
  <si>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</si>
  <si>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</si>
  <si>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</si>
  <si>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</si>
  <si>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</si>
  <si>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</si>
  <si>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</si>
  <si>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</si>
  <si>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</si>
  <si>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</si>
  <si>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</si>
  <si>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</si>
  <si>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</si>
  <si>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</si>
  <si>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</si>
  <si>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</si>
  <si>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</si>
  <si>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</si>
  <si>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</si>
  <si>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</si>
  <si>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</si>
  <si>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</si>
  <si>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</si>
  <si>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</si>
  <si>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</si>
  <si>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</si>
  <si>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</si>
  <si>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</si>
  <si>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</si>
  <si>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</si>
  <si>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</si>
  <si>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</si>
  <si>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</si>
  <si>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</si>
  <si>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</si>
  <si>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</si>
  <si>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</si>
  <si>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</si>
  <si>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</si>
  <si>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</si>
  <si>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</si>
  <si>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</si>
  <si>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</si>
  <si>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</si>
  <si>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</si>
  <si>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</si>
  <si>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</si>
  <si>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</si>
  <si>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</si>
  <si>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</si>
  <si>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</si>
  <si>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</si>
  <si>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</si>
  <si>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</si>
  <si>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</si>
  <si>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</si>
  <si>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</si>
  <si>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</si>
  <si>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</si>
  <si>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</si>
  <si>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</si>
  <si>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</si>
  <si>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</si>
  <si>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</si>
  <si>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</si>
  <si>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</si>
  <si>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</si>
  <si>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</si>
  <si>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</si>
  <si>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</si>
  <si>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</si>
  <si>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</si>
  <si>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</si>
  <si>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</si>
  <si>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</si>
  <si>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</si>
  <si>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</si>
  <si>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</si>
  <si>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</si>
  <si>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</si>
  <si>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</si>
  <si>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</si>
  <si>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</si>
  <si>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</si>
  <si>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</si>
  <si>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</si>
  <si>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</si>
  <si>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</si>
  <si>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</si>
  <si>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</si>
  <si>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</si>
  <si>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</si>
  <si>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</si>
  <si>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</si>
  <si>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</si>
  <si>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</si>
  <si>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</si>
  <si>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</si>
  <si>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</si>
  <si>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</si>
  <si>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</si>
  <si>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</si>
  <si>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</si>
  <si>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</si>
  <si>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</si>
  <si>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</si>
  <si>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</si>
  <si>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</si>
  <si>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</si>
  <si>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</si>
  <si>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</si>
  <si>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</si>
  <si>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</si>
  <si>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</si>
  <si>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</si>
  <si>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</si>
  <si>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</si>
  <si>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</si>
  <si>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</si>
  <si>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</si>
  <si>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</si>
  <si>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</si>
  <si>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</si>
  <si>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</si>
  <si>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</si>
  <si>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</si>
  <si>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</si>
  <si>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</si>
  <si>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</si>
  <si>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</si>
  <si>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</si>
  <si>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</si>
  <si>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</si>
  <si>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</si>
  <si>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</si>
  <si>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</si>
  <si>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</si>
  <si>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</si>
  <si>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</si>
  <si>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</si>
  <si>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</si>
  <si>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</si>
  <si>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</si>
  <si>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</si>
  <si>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</si>
  <si>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</si>
  <si>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</si>
  <si>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</si>
  <si>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</si>
  <si>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</si>
  <si>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</si>
  <si>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</si>
  <si>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</si>
  <si>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</si>
  <si>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</si>
  <si>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</si>
  <si>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</si>
  <si>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</si>
  <si>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</si>
  <si>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</si>
  <si>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</si>
  <si>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</si>
  <si>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</si>
  <si>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</si>
  <si>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</si>
  <si>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</si>
  <si>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</si>
  <si>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</si>
  <si>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</si>
  <si>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</si>
  <si>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</si>
  <si>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</si>
  <si>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</si>
  <si>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</si>
  <si>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</si>
  <si>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</si>
  <si>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</si>
  <si>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</si>
  <si>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</si>
  <si>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</si>
  <si>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</si>
  <si>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</si>
  <si>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</si>
  <si>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</si>
  <si>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</si>
  <si>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</si>
  <si>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</si>
  <si>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</si>
  <si>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</si>
  <si>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</si>
  <si>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</si>
  <si>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</si>
  <si>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</si>
  <si>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</si>
  <si>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</si>
  <si>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</si>
  <si>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</si>
  <si>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</si>
  <si>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</si>
  <si>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</si>
  <si>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</si>
  <si>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</si>
  <si>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</si>
  <si>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</si>
  <si>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</si>
  <si>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</si>
  <si>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</si>
  <si>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</si>
  <si>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</si>
  <si>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</si>
  <si>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</si>
  <si>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</si>
  <si>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</si>
  <si>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</si>
  <si>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</si>
  <si>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</si>
  <si>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</si>
  <si>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</si>
  <si>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</si>
  <si>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</si>
  <si>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</si>
  <si>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</si>
  <si>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</si>
  <si>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</si>
  <si>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</si>
  <si>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</si>
  <si>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</si>
  <si>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</si>
  <si>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</si>
  <si>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</si>
  <si>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</si>
  <si>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</si>
  <si>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</si>
  <si>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</si>
  <si>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</si>
  <si>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</si>
  <si>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</si>
  <si>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</si>
  <si>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</si>
  <si>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</si>
  <si>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</si>
  <si>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</si>
  <si>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</si>
  <si>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</si>
  <si>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</si>
  <si>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</si>
  <si>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</si>
  <si>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</si>
  <si>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</si>
  <si>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</si>
  <si>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</si>
  <si>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</si>
  <si>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</si>
  <si>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</si>
  <si>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</si>
  <si>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</si>
  <si>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</si>
  <si>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</si>
  <si>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</si>
  <si>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</si>
  <si>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</si>
  <si>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</si>
  <si>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</si>
  <si>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</si>
  <si>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</si>
  <si>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</si>
  <si>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</si>
  <si>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</si>
  <si>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</si>
  <si>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</si>
  <si>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</si>
  <si>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</si>
  <si>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</si>
  <si>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</si>
  <si>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</si>
  <si>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</si>
  <si>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</si>
  <si>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</si>
  <si>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</si>
  <si>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</si>
  <si>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</si>
  <si>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</si>
  <si>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</si>
  <si>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</si>
  <si>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</si>
  <si>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</si>
  <si>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</si>
  <si>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</si>
  <si>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</si>
  <si>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</si>
  <si>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</si>
  <si>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</si>
  <si>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</si>
  <si>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</si>
  <si>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</si>
  <si>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</si>
  <si>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</si>
  <si>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</si>
  <si>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</si>
  <si>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</si>
  <si>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</si>
  <si>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</si>
  <si>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</si>
  <si>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</si>
  <si>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</si>
  <si>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</si>
  <si>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</si>
  <si>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</si>
  <si>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</si>
  <si>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</si>
  <si>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</si>
  <si>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</si>
  <si>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</si>
  <si>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</si>
  <si>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</si>
  <si>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</si>
  <si>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</si>
  <si>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</si>
  <si>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</si>
  <si>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</si>
  <si>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</si>
  <si>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</si>
  <si>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</si>
  <si>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</si>
  <si>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</si>
  <si>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</si>
  <si>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</si>
  <si>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</si>
  <si>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</si>
  <si>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</si>
  <si>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</si>
  <si>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</si>
  <si>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</si>
  <si>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</si>
  <si>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</si>
  <si>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</si>
  <si>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</si>
  <si>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</si>
  <si>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</si>
  <si>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</si>
  <si>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</si>
  <si>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</si>
  <si>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</si>
  <si>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</si>
  <si>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</si>
  <si>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</si>
  <si>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</si>
  <si>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</si>
  <si>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</si>
  <si>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</si>
  <si>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</si>
  <si>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</si>
  <si>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</si>
  <si>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</si>
  <si>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</si>
  <si>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</si>
  <si>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</si>
  <si>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</si>
  <si>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</si>
  <si>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</si>
  <si>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</si>
  <si>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</si>
  <si>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</si>
  <si>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</si>
  <si>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</si>
  <si>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</si>
  <si>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</si>
  <si>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</si>
  <si>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</si>
  <si>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</si>
  <si>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</si>
  <si>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</si>
  <si>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</si>
  <si>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</si>
  <si>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</si>
  <si>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</si>
  <si>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</si>
  <si>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</si>
  <si>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</si>
  <si>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</si>
  <si>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</si>
  <si>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</si>
  <si>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</si>
  <si>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</si>
  <si>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</si>
  <si>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</si>
  <si>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</si>
  <si>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</si>
  <si>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</si>
  <si>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</si>
  <si>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</si>
  <si>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</si>
  <si>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</si>
  <si>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</si>
  <si>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</si>
  <si>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</si>
  <si>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</si>
  <si>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</si>
  <si>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</si>
  <si>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</si>
  <si>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</si>
  <si>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</si>
  <si>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</si>
  <si>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</si>
  <si>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</si>
  <si>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</si>
  <si>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</si>
  <si>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</si>
  <si>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</si>
  <si>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</si>
  <si>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</si>
  <si>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</si>
  <si>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</si>
  <si>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</si>
  <si>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</si>
  <si>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</si>
  <si>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</si>
  <si>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</si>
  <si>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</si>
  <si>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</si>
  <si>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</si>
  <si>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</si>
  <si>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</si>
  <si>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</si>
  <si>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</si>
  <si>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</si>
  <si>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</si>
  <si>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</si>
  <si>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</si>
  <si>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</si>
  <si>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</si>
  <si>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</si>
  <si>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</si>
  <si>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</si>
  <si>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</si>
  <si>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</si>
  <si>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</si>
  <si>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</si>
  <si>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</si>
  <si>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</si>
  <si>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</si>
  <si>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</si>
  <si>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</si>
  <si>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</si>
  <si>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</si>
  <si>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</si>
  <si>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</si>
  <si>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</si>
  <si>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</si>
  <si>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</si>
  <si>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</si>
  <si>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</si>
  <si>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</si>
  <si>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</si>
  <si>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</si>
  <si>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</si>
  <si>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</si>
  <si>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</si>
  <si>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</si>
  <si>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</si>
  <si>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</si>
  <si>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</si>
  <si>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</si>
  <si>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</si>
  <si>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</si>
  <si>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</si>
  <si>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</si>
  <si>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</si>
  <si>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</si>
  <si>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</si>
  <si>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</si>
  <si>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</si>
  <si>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</si>
  <si>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</si>
  <si>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</si>
  <si>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</si>
  <si>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</si>
  <si>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</si>
  <si>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</si>
  <si>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</si>
  <si>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</si>
  <si>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</si>
  <si>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</si>
  <si>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</si>
  <si>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</si>
  <si>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</si>
  <si>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</si>
  <si>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</si>
  <si>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</si>
  <si>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</si>
  <si>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</si>
  <si>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</si>
  <si>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</si>
  <si>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</si>
  <si>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</si>
  <si>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</si>
  <si>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</si>
  <si>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</si>
  <si>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</si>
  <si>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</si>
  <si>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</si>
  <si>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</si>
  <si>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</si>
  <si>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</si>
  <si>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</si>
  <si>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</si>
  <si>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</si>
  <si>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</si>
  <si>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</si>
  <si>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</si>
  <si>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</si>
  <si>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</si>
  <si>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</si>
  <si>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</si>
  <si>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</si>
  <si>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</si>
  <si>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</si>
  <si>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</si>
  <si>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</si>
  <si>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</si>
  <si>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</si>
  <si>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</si>
  <si>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</si>
  <si>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</si>
  <si>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</si>
  <si>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</si>
  <si>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</si>
  <si>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</si>
  <si>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</si>
  <si>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</si>
  <si>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</si>
  <si>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</si>
  <si>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</si>
  <si>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</si>
  <si>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</si>
  <si>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</si>
  <si>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</si>
  <si>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</si>
  <si>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</si>
  <si>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</si>
  <si>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</si>
  <si>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</si>
  <si>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</si>
  <si>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</si>
  <si>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</si>
  <si>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</si>
  <si>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</si>
  <si>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</si>
  <si>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</si>
  <si>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</si>
  <si>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</si>
  <si>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</si>
  <si>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</si>
  <si>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</si>
  <si>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</si>
  <si>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</si>
  <si>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</si>
  <si>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</si>
  <si>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</si>
  <si>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</si>
  <si>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</si>
  <si>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</si>
  <si>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</si>
  <si>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</si>
  <si>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</si>
  <si>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</si>
  <si>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</si>
  <si>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</si>
  <si>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</si>
  <si>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</si>
  <si>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</si>
  <si>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</si>
  <si>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</si>
  <si>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</si>
  <si>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</si>
  <si>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</si>
  <si>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</si>
  <si>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</si>
  <si>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</si>
  <si>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</si>
  <si>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</si>
  <si>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</si>
  <si>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</si>
  <si>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</si>
  <si>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</si>
  <si>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</si>
  <si>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</si>
  <si>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</si>
  <si>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</si>
  <si>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</si>
  <si>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</si>
  <si>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</si>
  <si>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</si>
  <si>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</si>
  <si>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</si>
  <si>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</si>
  <si>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</si>
  <si>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</si>
  <si>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</si>
  <si>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</si>
  <si>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</si>
  <si>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</si>
  <si>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</si>
  <si>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</si>
  <si>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</si>
  <si>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</si>
  <si>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</si>
  <si>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</si>
  <si>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</si>
  <si>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</si>
  <si>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</si>
  <si>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</si>
  <si>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</si>
  <si>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</si>
  <si>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</si>
  <si>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</si>
  <si>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</si>
  <si>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</si>
  <si>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</si>
  <si>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</si>
  <si>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</si>
  <si>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</si>
  <si>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</si>
  <si>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</si>
  <si>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</si>
  <si>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</si>
  <si>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</si>
  <si>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</si>
  <si>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</si>
  <si>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</si>
  <si>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</si>
  <si>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</si>
  <si>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</si>
  <si>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</si>
  <si>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</si>
  <si>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</si>
  <si>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</si>
  <si>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</si>
  <si>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</si>
  <si>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</si>
  <si>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</si>
  <si>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</si>
  <si>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</si>
  <si>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</si>
  <si>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</si>
  <si>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</si>
  <si>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</si>
  <si>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</si>
  <si>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</si>
  <si>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</si>
  <si>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</si>
  <si>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</si>
  <si>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</si>
  <si>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</si>
  <si>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</si>
  <si>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</si>
  <si>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</si>
  <si>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</si>
  <si>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</si>
  <si>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</si>
  <si>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</si>
  <si>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</si>
  <si>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</si>
  <si>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</si>
  <si>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</si>
  <si>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</si>
  <si>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</si>
  <si>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</si>
  <si>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</si>
  <si>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</si>
  <si>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</si>
  <si>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</si>
  <si>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</si>
  <si>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</si>
  <si>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</si>
  <si>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</si>
  <si>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</si>
  <si>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</si>
  <si>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</si>
  <si>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</si>
  <si>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</si>
  <si>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</si>
  <si>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</si>
  <si>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</si>
  <si>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</si>
  <si>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</si>
  <si>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</si>
  <si>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</si>
  <si>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</si>
  <si>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</si>
  <si>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</si>
  <si>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</si>
  <si>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</si>
  <si>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</si>
  <si>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</si>
  <si>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</si>
  <si>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</si>
  <si>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</si>
  <si>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</si>
  <si>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</si>
  <si>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</si>
  <si>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</si>
  <si>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</si>
  <si>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</si>
  <si>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</si>
  <si>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</si>
  <si>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</si>
  <si>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</si>
  <si>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</si>
  <si>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</si>
  <si>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</si>
  <si>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</si>
  <si>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</si>
  <si>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</si>
  <si>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</si>
  <si>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</si>
  <si>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</si>
  <si>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</si>
  <si>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</si>
  <si>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</si>
  <si>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</si>
  <si>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</si>
  <si>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</si>
  <si>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</si>
  <si>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</si>
  <si>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</si>
  <si>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</si>
  <si>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</si>
  <si>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</si>
  <si>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</si>
  <si>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</si>
  <si>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</si>
  <si>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</si>
  <si>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</si>
  <si>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</si>
  <si>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</si>
  <si>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</si>
  <si>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</si>
  <si>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</si>
  <si>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</si>
  <si>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</si>
  <si>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</si>
  <si>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</si>
  <si>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</si>
  <si>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</si>
  <si>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</si>
  <si>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</si>
  <si>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</si>
  <si>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</si>
  <si>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</si>
  <si>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</si>
  <si>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</si>
  <si>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</si>
  <si>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</si>
  <si>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</si>
  <si>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</si>
  <si>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</si>
  <si>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</si>
  <si>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</si>
  <si>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</si>
  <si>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</si>
  <si>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</si>
  <si>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</si>
  <si>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</si>
  <si>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</si>
  <si>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</si>
  <si>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</si>
  <si>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</si>
  <si>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</si>
  <si>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</si>
  <si>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</si>
  <si>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</si>
  <si>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</si>
  <si>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</si>
  <si>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</si>
  <si>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</si>
  <si>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</si>
  <si>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</si>
  <si>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</si>
  <si>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</si>
  <si>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</si>
  <si>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</si>
  <si>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</si>
  <si>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</si>
  <si>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</si>
  <si>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</si>
  <si>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</si>
  <si>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</si>
  <si>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</si>
  <si>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</si>
  <si>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</si>
  <si>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</si>
  <si>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</si>
  <si>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</si>
  <si>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</si>
  <si>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</si>
  <si>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</si>
  <si>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</si>
  <si>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</si>
  <si>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</si>
  <si>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</si>
  <si>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</si>
  <si>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</si>
  <si>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</si>
  <si>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</si>
  <si>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</si>
  <si>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</si>
  <si>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</si>
  <si>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</si>
  <si>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</si>
  <si>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</si>
  <si>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</si>
  <si>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</si>
  <si>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</si>
  <si>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</si>
  <si>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</si>
  <si>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</si>
  <si>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</si>
  <si>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</si>
  <si>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</si>
  <si>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</si>
  <si>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</si>
  <si>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</si>
  <si>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</si>
  <si>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</si>
  <si>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</si>
  <si>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</si>
  <si>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</si>
  <si>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</si>
  <si>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</si>
  <si>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</si>
  <si>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</si>
  <si>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</si>
  <si>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</si>
  <si>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</si>
  <si>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</si>
  <si>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</si>
  <si>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</si>
  <si>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</si>
  <si>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</si>
  <si>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</si>
  <si>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</si>
  <si>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</si>
  <si>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</si>
  <si>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</si>
  <si>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</si>
  <si>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</si>
  <si>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</si>
  <si>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</si>
  <si>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</si>
  <si>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</si>
  <si>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</si>
  <si>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</si>
  <si>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</si>
  <si>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</si>
  <si>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</si>
  <si>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</si>
  <si>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</si>
  <si>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</si>
  <si>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</si>
  <si>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</si>
  <si>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</si>
  <si>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</si>
  <si>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</si>
  <si>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</si>
  <si>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</si>
  <si>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</si>
  <si>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</si>
  <si>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</si>
  <si>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</si>
  <si>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</si>
  <si>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</si>
  <si>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</si>
  <si>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</si>
  <si>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</si>
  <si>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</si>
  <si>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</si>
  <si>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</si>
  <si>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</si>
  <si>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</si>
  <si>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</si>
  <si>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</si>
  <si>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</si>
  <si>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</si>
  <si>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</si>
  <si>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</si>
  <si>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</si>
  <si>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</si>
  <si>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</si>
  <si>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</si>
  <si>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</si>
  <si>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</si>
  <si>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</si>
  <si>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</si>
  <si>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</si>
  <si>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</si>
  <si>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</si>
  <si>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</si>
  <si>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</si>
  <si>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</si>
  <si>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</si>
  <si>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</si>
  <si>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</si>
  <si>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</si>
  <si>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</si>
  <si>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</si>
  <si>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</si>
  <si>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</si>
  <si>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</si>
  <si>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</si>
  <si>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</si>
  <si>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</si>
  <si>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</si>
  <si>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</si>
  <si>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</si>
  <si>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</si>
  <si>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</si>
  <si>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</si>
  <si>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</si>
  <si>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</si>
  <si>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</si>
  <si>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</si>
  <si>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</si>
  <si>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</si>
  <si>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</si>
  <si>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</si>
  <si>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</si>
  <si>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</si>
  <si>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</si>
  <si>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</si>
  <si>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</si>
  <si>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</si>
  <si>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</si>
  <si>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</si>
  <si>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</si>
  <si>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</si>
  <si>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</si>
  <si>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</si>
  <si>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</si>
  <si>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</si>
  <si>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</si>
  <si>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</si>
  <si>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</si>
  <si>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</si>
  <si>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</si>
  <si>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</si>
  <si>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</si>
  <si>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</si>
  <si>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</si>
  <si>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</si>
  <si>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</si>
  <si>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</si>
  <si>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</si>
  <si>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</si>
  <si>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</si>
  <si>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</si>
  <si>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</si>
  <si>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</si>
  <si>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</si>
  <si>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</si>
  <si>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</si>
  <si>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</si>
  <si>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</si>
  <si>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</si>
  <si>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</si>
  <si>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</si>
  <si>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</si>
  <si>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</si>
  <si>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</si>
  <si>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</si>
  <si>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</si>
  <si>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</si>
  <si>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</si>
  <si>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</si>
  <si>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</si>
  <si>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</si>
  <si>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</si>
  <si>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</si>
  <si>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</si>
  <si>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</si>
  <si>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</si>
  <si>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</si>
  <si>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</si>
  <si>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</si>
  <si>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</si>
  <si>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</si>
  <si>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</si>
  <si>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</si>
  <si>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</si>
  <si>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</si>
  <si>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</si>
  <si>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</si>
  <si>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</si>
  <si>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</si>
  <si>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</si>
  <si>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</si>
  <si>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</si>
  <si>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</si>
  <si>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</si>
  <si>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</si>
  <si>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</si>
  <si>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</si>
  <si>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</si>
  <si>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</si>
  <si>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</si>
  <si>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</si>
  <si>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</si>
  <si>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</si>
  <si>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</si>
  <si>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</si>
  <si>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</si>
  <si>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</si>
  <si>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</si>
  <si>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</si>
  <si>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</si>
  <si>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</si>
  <si>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</si>
  <si>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</si>
  <si>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</si>
  <si>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</si>
  <si>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</si>
  <si>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</si>
  <si>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</si>
  <si>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</si>
  <si>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</si>
  <si>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</si>
  <si>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</si>
  <si>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</si>
  <si>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</si>
  <si>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</si>
  <si>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</si>
  <si>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</si>
  <si>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</si>
  <si>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</si>
  <si>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</si>
  <si>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</si>
  <si>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</si>
  <si>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</si>
  <si>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</si>
  <si>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</si>
  <si>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</si>
  <si>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</si>
  <si>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</si>
  <si>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</si>
  <si>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</si>
  <si>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</si>
  <si>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</si>
  <si>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</si>
  <si>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</si>
  <si>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</si>
  <si>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</si>
  <si>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</si>
  <si>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</si>
  <si>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</si>
  <si>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</si>
  <si>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</si>
  <si>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</si>
  <si>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</si>
  <si>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</si>
  <si>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</si>
  <si>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</si>
  <si>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</si>
  <si>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</si>
  <si>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</si>
  <si>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</si>
  <si>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</si>
  <si>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</si>
  <si>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</si>
  <si>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</si>
  <si>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</si>
  <si>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</si>
  <si>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</si>
  <si>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</si>
  <si>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</si>
  <si>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</si>
  <si>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</si>
  <si>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</si>
  <si>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</si>
  <si>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</si>
  <si>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</si>
  <si>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</si>
  <si>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</si>
  <si>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</si>
  <si>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</si>
  <si>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</si>
  <si>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</si>
  <si>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</si>
  <si>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</si>
  <si>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</si>
  <si>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</si>
  <si>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</si>
  <si>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</si>
  <si>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</si>
  <si>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</si>
  <si>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</si>
  <si>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</si>
  <si>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</si>
  <si>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</si>
  <si>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</si>
  <si>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</si>
  <si>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</si>
  <si>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</si>
  <si>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</si>
  <si>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</si>
  <si>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</si>
  <si>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</si>
  <si>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</si>
  <si>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</si>
  <si>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</si>
  <si>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</si>
  <si>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</si>
  <si>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</si>
  <si>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</si>
  <si>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</si>
  <si>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</si>
  <si>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</si>
  <si>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</si>
  <si>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</si>
  <si>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</si>
  <si>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</si>
  <si>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</si>
  <si>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</si>
  <si>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</si>
  <si>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</si>
  <si>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</si>
  <si>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</si>
  <si>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</si>
  <si>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</si>
  <si>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</si>
  <si>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</si>
  <si>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</si>
  <si>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</si>
  <si>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</si>
  <si>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</si>
  <si>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</si>
  <si>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</si>
  <si>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</si>
  <si>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</si>
  <si>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</si>
  <si>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</si>
  <si>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</si>
  <si>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</si>
  <si>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</si>
  <si>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</si>
  <si>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</si>
  <si>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</si>
  <si>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</si>
  <si>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</si>
  <si>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</si>
  <si>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</si>
  <si>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</si>
  <si>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</si>
  <si>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</si>
  <si>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</si>
  <si>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</si>
  <si>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</si>
  <si>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</si>
  <si>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</si>
  <si>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</si>
  <si>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</si>
  <si>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</si>
  <si>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</si>
  <si>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</si>
  <si>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</si>
  <si>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</si>
  <si>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</si>
  <si>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</si>
  <si>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</si>
  <si>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</si>
  <si>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</si>
  <si>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</si>
  <si>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</si>
  <si>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</si>
  <si>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</si>
  <si>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</si>
  <si>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</si>
  <si>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</si>
  <si>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</si>
  <si>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</si>
  <si>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</si>
  <si>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</si>
  <si>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</si>
  <si>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</si>
  <si>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</si>
  <si>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</si>
  <si>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</si>
  <si>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</si>
  <si>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</si>
  <si>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</si>
  <si>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</si>
  <si>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</si>
  <si>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</si>
  <si>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</si>
  <si>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</si>
  <si>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</si>
  <si>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</si>
  <si>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</si>
  <si>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</si>
  <si>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</si>
  <si>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</si>
  <si>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</si>
  <si>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</si>
  <si>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</si>
  <si>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</si>
  <si>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</si>
  <si>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</si>
  <si>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</si>
  <si>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</si>
  <si>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</si>
  <si>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</si>
  <si>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</si>
  <si>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</si>
  <si>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</si>
  <si>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</si>
  <si>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</si>
  <si>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</si>
  <si>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</si>
  <si>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</si>
  <si>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</si>
  <si>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</si>
  <si>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</si>
  <si>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</si>
  <si>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</si>
  <si>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</si>
  <si>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</si>
  <si>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</si>
  <si>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</si>
  <si>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</si>
  <si>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</si>
  <si>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</si>
  <si>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</si>
  <si>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</si>
  <si>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</si>
  <si>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</si>
  <si>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</si>
  <si>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</si>
  <si>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</si>
  <si>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</si>
  <si>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</si>
  <si>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</si>
  <si>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</si>
  <si>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</si>
  <si>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</si>
  <si>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</si>
  <si>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</si>
  <si>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</si>
  <si>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</si>
  <si>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</si>
  <si>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</si>
  <si>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</si>
  <si>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</si>
  <si>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</si>
  <si>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</si>
  <si>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</si>
  <si>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</si>
  <si>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</si>
  <si>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</si>
  <si>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</si>
  <si>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</si>
  <si>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</si>
  <si>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</si>
  <si>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</si>
  <si>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</si>
  <si>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</si>
  <si>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</si>
  <si>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</si>
  <si>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</si>
  <si>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</si>
  <si>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</si>
  <si>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</si>
  <si>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</si>
  <si>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</si>
  <si>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</si>
  <si>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</si>
  <si>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</si>
  <si>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</si>
  <si>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</si>
  <si>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</si>
  <si>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</si>
  <si>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</si>
  <si>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</si>
  <si>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</si>
  <si>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</si>
  <si>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</si>
  <si>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</si>
  <si>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</si>
  <si>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</si>
  <si>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</si>
  <si>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</si>
  <si>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</si>
  <si>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</si>
  <si>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</si>
  <si>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</si>
  <si>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</si>
  <si>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</si>
  <si>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</si>
  <si>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</si>
  <si>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</si>
  <si>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</si>
  <si>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</si>
  <si>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</si>
  <si>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</si>
  <si>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</si>
  <si>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</si>
  <si>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</si>
  <si>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</si>
  <si>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</si>
  <si>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</si>
  <si>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</si>
  <si>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</si>
  <si>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</si>
  <si>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</si>
  <si>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</si>
  <si>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</si>
  <si>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</si>
  <si>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</si>
  <si>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</si>
  <si>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</si>
  <si>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</si>
  <si>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</si>
  <si>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</si>
  <si>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</si>
  <si>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</si>
  <si>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</si>
  <si>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</si>
  <si>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</si>
  <si>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</si>
  <si>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</si>
  <si>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</si>
  <si>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</si>
  <si>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</si>
  <si>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</si>
  <si>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</si>
  <si>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</si>
  <si>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</si>
  <si>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</si>
  <si>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</si>
  <si>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</si>
  <si>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</si>
  <si>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</si>
  <si>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</si>
  <si>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</si>
  <si>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</si>
  <si>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</si>
  <si>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</si>
  <si>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</si>
  <si>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</si>
  <si>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</si>
  <si>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</si>
  <si>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</si>
  <si>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</si>
  <si>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</si>
  <si>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</si>
  <si>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</si>
  <si>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</si>
  <si>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</si>
  <si>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</si>
  <si>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</si>
  <si>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</si>
  <si>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</si>
  <si>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</si>
  <si>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</si>
  <si>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</si>
  <si>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</si>
  <si>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</si>
  <si>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</si>
  <si>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</si>
  <si>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</si>
  <si>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</si>
  <si>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</si>
  <si>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</si>
  <si>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</si>
  <si>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</si>
  <si>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</si>
  <si>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</si>
  <si>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</si>
  <si>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</si>
  <si>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</si>
  <si>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</si>
  <si>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</si>
  <si>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</si>
  <si>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</si>
  <si>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</si>
  <si>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</si>
  <si>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</si>
  <si>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</si>
  <si>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</si>
  <si>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</si>
  <si>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</si>
  <si>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</si>
  <si>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</si>
  <si>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</si>
  <si>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</si>
  <si>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</si>
  <si>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</si>
  <si>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</si>
  <si>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</si>
  <si>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</si>
  <si>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</si>
  <si>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</si>
  <si>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</si>
  <si>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</si>
  <si>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</si>
  <si>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</si>
  <si>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</si>
  <si>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</si>
  <si>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</si>
  <si>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</si>
  <si>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</si>
  <si>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</si>
  <si>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</si>
  <si>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</si>
  <si>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</si>
  <si>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</si>
  <si>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</si>
  <si>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</si>
  <si>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</si>
  <si>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</si>
  <si>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</si>
  <si>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</si>
  <si>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</si>
  <si>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</si>
  <si>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</si>
  <si>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</si>
  <si>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</si>
  <si>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</si>
  <si>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</si>
  <si>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</si>
  <si>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</si>
  <si>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</si>
  <si>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</si>
  <si>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</si>
  <si>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</si>
  <si>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</si>
  <si>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</si>
  <si>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</si>
  <si>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</si>
  <si>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</si>
  <si>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</si>
  <si>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</si>
  <si>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</si>
  <si>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</si>
  <si>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</si>
  <si>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</si>
  <si>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</si>
  <si>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</si>
  <si>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</si>
  <si>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</si>
  <si>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</si>
  <si>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</si>
  <si>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</si>
  <si>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</si>
  <si>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</si>
  <si>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</si>
  <si>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</si>
  <si>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</si>
  <si>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</si>
  <si>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</si>
  <si>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</si>
  <si>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</si>
  <si>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</si>
  <si>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</si>
  <si>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</si>
  <si>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</si>
  <si>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</si>
  <si>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</si>
  <si>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</si>
  <si>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</si>
  <si>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</si>
  <si>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</si>
  <si>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</si>
  <si>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</si>
  <si>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</si>
  <si>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</si>
  <si>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</si>
  <si>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</si>
  <si>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</si>
  <si>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</si>
  <si>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</si>
  <si>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</si>
  <si>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</si>
  <si>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</si>
  <si>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</si>
  <si>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</si>
  <si>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</si>
  <si>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</si>
  <si>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</si>
  <si>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</si>
  <si>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</si>
  <si>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</si>
  <si>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</si>
  <si>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</si>
  <si>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</si>
  <si>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</si>
  <si>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</si>
  <si>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</si>
  <si>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</si>
  <si>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</si>
  <si>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</si>
  <si>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</si>
  <si>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</si>
  <si>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</si>
  <si>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</si>
  <si>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</si>
  <si>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</si>
  <si>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</si>
  <si>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</si>
  <si>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</si>
  <si>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</si>
  <si>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</si>
  <si>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</si>
  <si>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</si>
  <si>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</si>
  <si>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</si>
  <si>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</si>
  <si>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</si>
  <si>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</si>
  <si>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</si>
  <si>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</si>
  <si>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</si>
  <si>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</si>
  <si>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</si>
  <si>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</si>
  <si>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</si>
  <si>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</si>
  <si>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</si>
  <si>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</si>
  <si>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</si>
  <si>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</si>
  <si>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</si>
  <si>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</si>
  <si>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</si>
  <si>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</si>
  <si>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</si>
  <si>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</si>
  <si>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</si>
  <si>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</si>
  <si>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</si>
  <si>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</si>
  <si>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</si>
  <si>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</si>
  <si>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</si>
  <si>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</si>
  <si>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</si>
  <si>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</si>
  <si>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</si>
  <si>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</si>
  <si>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</si>
  <si>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</si>
  <si>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</si>
  <si>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</si>
  <si>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</si>
  <si>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</si>
  <si>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</si>
  <si>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</si>
  <si>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</si>
  <si>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</si>
  <si>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</si>
  <si>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</si>
  <si>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</si>
  <si>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</si>
  <si>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</si>
  <si>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</si>
  <si>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</si>
  <si>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</si>
  <si>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</si>
  <si>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</si>
  <si>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</si>
  <si>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</si>
  <si>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</si>
  <si>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</si>
  <si>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</si>
  <si>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</si>
  <si>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</si>
  <si>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</si>
  <si>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</si>
  <si>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</si>
  <si>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</si>
  <si>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</si>
  <si>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</si>
  <si>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</si>
  <si>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</si>
  <si>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</si>
  <si>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</si>
  <si>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</si>
  <si>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</si>
  <si>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</si>
  <si>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</si>
  <si>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</si>
  <si>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</si>
  <si>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</si>
  <si>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</si>
  <si>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</si>
  <si>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</si>
  <si>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</si>
  <si>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</si>
  <si>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</si>
  <si>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</si>
  <si>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</si>
  <si>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</si>
  <si>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</si>
  <si>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</si>
  <si>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</si>
  <si>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</si>
  <si>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</si>
  <si>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</si>
  <si>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</si>
  <si>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</si>
  <si>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</si>
  <si>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</si>
  <si>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</si>
  <si>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</si>
  <si>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</si>
  <si>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</si>
  <si>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</si>
  <si>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</si>
  <si>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</si>
  <si>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</si>
  <si>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</si>
  <si>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</si>
  <si>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</si>
  <si>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</si>
  <si>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</si>
  <si>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</si>
  <si>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</si>
  <si>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</si>
  <si>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</si>
  <si>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</si>
  <si>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</si>
  <si>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</si>
  <si>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</si>
  <si>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</si>
  <si>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</si>
  <si>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</si>
  <si>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</si>
  <si>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</si>
  <si>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</si>
  <si>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</si>
  <si>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</si>
  <si>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</si>
  <si>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</si>
  <si>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</si>
  <si>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</si>
  <si>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</si>
  <si>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</si>
  <si>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</si>
  <si>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</si>
  <si>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</si>
  <si>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</si>
  <si>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</si>
  <si>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</si>
  <si>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</si>
  <si>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</si>
  <si>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</si>
  <si>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</si>
  <si>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</si>
  <si>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</si>
  <si>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</si>
  <si>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</si>
  <si>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</si>
  <si>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</si>
  <si>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</si>
  <si>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</si>
  <si>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</si>
  <si>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</si>
  <si>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</si>
  <si>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</si>
  <si>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</si>
  <si>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</si>
  <si>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</si>
  <si>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</si>
  <si>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</si>
  <si>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</si>
  <si>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</si>
  <si>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</si>
  <si>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</si>
  <si>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</si>
  <si>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</si>
  <si>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</si>
  <si>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</si>
  <si>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</si>
  <si>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</si>
  <si>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</si>
  <si>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</si>
  <si>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</si>
  <si>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</si>
  <si>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</si>
  <si>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</si>
  <si>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</si>
  <si>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</si>
  <si>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</si>
  <si>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</si>
  <si>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</si>
  <si>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</si>
  <si>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</si>
  <si>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</si>
  <si>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</si>
  <si>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</si>
  <si>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</si>
  <si>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</si>
  <si>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</si>
  <si>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</si>
  <si>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</si>
  <si>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</si>
  <si>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</si>
  <si>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</si>
  <si>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</si>
  <si>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</si>
  <si>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</si>
  <si>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</si>
  <si>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</si>
  <si>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</si>
  <si>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</si>
  <si>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</si>
  <si>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</si>
  <si>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</si>
  <si>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</si>
  <si>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</si>
  <si>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</si>
  <si>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</si>
  <si>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</si>
  <si>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</si>
  <si>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</si>
  <si>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</si>
  <si>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</si>
  <si>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</si>
  <si>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</si>
  <si>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</si>
  <si>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</si>
  <si>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</si>
  <si>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</si>
  <si>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</si>
  <si>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</si>
  <si>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</si>
  <si>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</si>
  <si>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</si>
  <si>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</si>
  <si>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</si>
  <si>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</si>
  <si>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</si>
  <si>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</si>
  <si>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</si>
  <si>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</si>
  <si>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</si>
  <si>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</si>
  <si>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</si>
  <si>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</si>
  <si>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</si>
  <si>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</si>
  <si>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</si>
  <si>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</si>
  <si>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</si>
  <si>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</si>
  <si>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</si>
  <si>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</si>
  <si>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</si>
  <si>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</si>
  <si>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</si>
  <si>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</si>
  <si>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</si>
  <si>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</si>
  <si>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</si>
  <si>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</si>
  <si>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</si>
  <si>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</si>
  <si>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</si>
  <si>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</si>
  <si>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</si>
  <si>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</si>
  <si>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</si>
  <si>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</si>
  <si>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</si>
  <si>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</si>
  <si>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</si>
  <si>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</si>
  <si>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</si>
  <si>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</si>
  <si>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</si>
  <si>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</si>
  <si>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</si>
  <si>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</si>
  <si>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</si>
  <si>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</si>
  <si>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</si>
  <si>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</si>
  <si>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</si>
  <si>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</si>
  <si>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</si>
  <si>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</si>
  <si>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</si>
  <si>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</si>
  <si>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</si>
  <si>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</si>
  <si>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</si>
  <si>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</si>
  <si>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</si>
  <si>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</si>
  <si>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</si>
  <si>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</si>
  <si>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</si>
  <si>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</si>
  <si>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</si>
  <si>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</si>
  <si>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</si>
  <si>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</si>
  <si>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</si>
  <si>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</si>
  <si>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</si>
  <si>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</si>
  <si>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</si>
  <si>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</si>
  <si>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</si>
  <si>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</si>
  <si>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</si>
  <si>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</si>
  <si>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</si>
  <si>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</si>
  <si>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</si>
  <si>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</si>
  <si>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</si>
  <si>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</si>
  <si>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</si>
  <si>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</si>
  <si>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</si>
  <si>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</si>
  <si>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</si>
  <si>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</si>
  <si>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</si>
  <si>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</si>
  <si>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</si>
  <si>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</si>
  <si>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</si>
  <si>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</si>
  <si>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</si>
  <si>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</si>
  <si>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</si>
  <si>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</si>
  <si>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</si>
  <si>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</si>
  <si>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</si>
  <si>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</si>
  <si>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</si>
  <si>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</si>
  <si>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</si>
  <si>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</si>
  <si>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</si>
  <si>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</si>
  <si>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</si>
  <si>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</si>
  <si>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</si>
  <si>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</si>
  <si>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</si>
  <si>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</si>
  <si>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</si>
  <si>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</si>
  <si>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</si>
  <si>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</si>
  <si>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</si>
  <si>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</si>
  <si>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</si>
  <si>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</si>
  <si>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</si>
  <si>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</si>
  <si>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</si>
  <si>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</si>
  <si>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</si>
  <si>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</si>
  <si>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</si>
  <si>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</si>
  <si>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</si>
  <si>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</si>
  <si>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</si>
  <si>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</si>
  <si>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</si>
  <si>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</si>
  <si>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</si>
  <si>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</si>
  <si>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</si>
  <si>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</si>
  <si>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</si>
  <si>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</si>
  <si>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</si>
  <si>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</si>
  <si>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</si>
  <si>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</si>
  <si>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</si>
  <si>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</si>
  <si>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</si>
  <si>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</si>
  <si>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</si>
  <si>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</si>
  <si>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</si>
  <si>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</si>
  <si>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</si>
  <si>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</si>
  <si>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</si>
  <si>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</si>
  <si>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</si>
  <si>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</si>
  <si>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</si>
  <si>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</si>
  <si>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</si>
  <si>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</si>
  <si>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</si>
  <si>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</si>
  <si>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</si>
  <si>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</si>
  <si>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</si>
  <si>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</si>
  <si>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</si>
  <si>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</si>
  <si>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</si>
  <si>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</si>
  <si>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</si>
  <si>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</si>
  <si>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</si>
  <si>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</si>
  <si>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</si>
  <si>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</si>
  <si>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</si>
  <si>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</si>
  <si>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</si>
  <si>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</si>
  <si>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</si>
  <si>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</si>
  <si>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</si>
  <si>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</si>
  <si>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</si>
  <si>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</si>
  <si>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</si>
  <si>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</si>
  <si>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</si>
  <si>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</si>
  <si>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</si>
  <si>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</si>
  <si>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</si>
  <si>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</si>
  <si>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</si>
  <si>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</si>
  <si>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</si>
  <si>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</si>
  <si>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</si>
  <si>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</si>
  <si>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</si>
  <si>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</si>
  <si>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</si>
  <si>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</si>
  <si>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</si>
  <si>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</si>
  <si>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</si>
  <si>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</si>
  <si>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</si>
  <si>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</si>
  <si>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</si>
  <si>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</si>
  <si>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</si>
  <si>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</si>
  <si>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</si>
  <si>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</si>
  <si>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</si>
  <si>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</si>
  <si>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</si>
  <si>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</si>
  <si>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</si>
  <si>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</si>
  <si>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</si>
  <si>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</si>
  <si>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</si>
  <si>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</si>
  <si>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</si>
  <si>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</si>
  <si>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</si>
  <si>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</si>
  <si>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</si>
  <si>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</si>
  <si>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</si>
  <si>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</si>
  <si>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</si>
  <si>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</si>
  <si>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</si>
  <si>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</si>
  <si>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</si>
  <si>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</si>
  <si>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</si>
  <si>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</si>
  <si>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</si>
  <si>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</si>
  <si>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</si>
  <si>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</si>
  <si>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</si>
  <si>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</si>
  <si>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</si>
  <si>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</si>
  <si>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</si>
  <si>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</si>
  <si>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</si>
  <si>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</si>
  <si>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</si>
  <si>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</si>
  <si>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</si>
  <si>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</si>
  <si>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</si>
  <si>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</si>
  <si>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</si>
  <si>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</si>
  <si>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</si>
  <si>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</si>
  <si>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</si>
  <si>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</si>
  <si>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</si>
  <si>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</si>
  <si>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</si>
  <si>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</si>
  <si>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</si>
  <si>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</si>
  <si>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</si>
  <si>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</si>
  <si>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</si>
  <si>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</si>
  <si>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</si>
  <si>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</si>
  <si>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</si>
  <si>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</si>
  <si>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</si>
  <si>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</si>
  <si>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</si>
  <si>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</si>
  <si>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</si>
  <si>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</si>
  <si>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</si>
  <si>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</si>
  <si>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</si>
  <si>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</si>
  <si>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</si>
  <si>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</si>
  <si>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</si>
  <si>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</si>
  <si>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</si>
  <si>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</si>
  <si>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</si>
  <si>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</si>
  <si>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</si>
  <si>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</si>
  <si>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</si>
  <si>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</si>
  <si>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</si>
  <si>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</si>
  <si>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</si>
  <si>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</si>
  <si>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</si>
  <si>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</si>
  <si>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</si>
  <si>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</si>
  <si>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</si>
  <si>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</si>
  <si>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</si>
  <si>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</si>
  <si>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</si>
  <si>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</si>
  <si>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</si>
  <si>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</si>
  <si>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</si>
  <si>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</si>
  <si>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</si>
  <si>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</si>
  <si>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</si>
  <si>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</si>
  <si>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</si>
  <si>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</si>
  <si>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</si>
  <si>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</si>
  <si>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</si>
  <si>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</si>
  <si>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</si>
  <si>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</si>
  <si>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</si>
  <si>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</si>
  <si>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</si>
  <si>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</si>
  <si>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</si>
  <si>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</si>
  <si>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</si>
  <si>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</si>
  <si>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</si>
  <si>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</si>
  <si>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</si>
  <si>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</si>
  <si>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</si>
  <si>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</si>
  <si>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</si>
  <si>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</si>
  <si>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</si>
  <si>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</si>
  <si>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</si>
  <si>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</si>
  <si>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</si>
  <si>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</si>
  <si>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</si>
  <si>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</si>
  <si>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</si>
  <si>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</si>
  <si>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</si>
  <si>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</si>
  <si>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</si>
  <si>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</si>
  <si>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</si>
  <si>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</si>
  <si>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</si>
  <si>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</si>
  <si>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</si>
  <si>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</si>
  <si>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</si>
  <si>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</si>
  <si>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</si>
  <si>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</si>
  <si>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</si>
  <si>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</si>
  <si>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</si>
  <si>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</si>
  <si>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</si>
  <si>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</si>
  <si>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</si>
  <si>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</si>
  <si>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</si>
  <si>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</si>
  <si>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</si>
  <si>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</si>
  <si>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</si>
  <si>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</si>
  <si>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</si>
  <si>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</si>
  <si>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</si>
  <si>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</si>
  <si>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</si>
  <si>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</si>
  <si>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</si>
  <si>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</si>
  <si>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</si>
  <si>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</si>
  <si>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</si>
  <si>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</si>
  <si>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</si>
  <si>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</si>
  <si>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</si>
  <si>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</si>
  <si>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</si>
  <si>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</si>
  <si>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</si>
  <si>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</si>
  <si>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</si>
  <si>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</si>
  <si>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</si>
  <si>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</si>
  <si>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</si>
  <si>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</si>
  <si>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</si>
  <si>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</si>
  <si>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</si>
  <si>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</si>
  <si>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</si>
  <si>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</si>
  <si>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</si>
  <si>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</si>
  <si>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</si>
  <si>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</si>
  <si>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</si>
  <si>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</si>
  <si>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</si>
  <si>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</si>
  <si>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</si>
  <si>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</si>
  <si>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</si>
  <si>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</si>
  <si>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</si>
  <si>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</si>
  <si>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</si>
  <si>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</si>
  <si>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</si>
  <si>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</si>
  <si>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</si>
  <si>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</si>
  <si>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</si>
  <si>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</si>
  <si>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</si>
  <si>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</si>
  <si>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</si>
  <si>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</si>
  <si>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</si>
  <si>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</si>
  <si>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</si>
  <si>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</si>
  <si>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</si>
  <si>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</si>
  <si>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</si>
  <si>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</si>
  <si>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</si>
  <si>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</si>
  <si>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</si>
  <si>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</si>
  <si>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</si>
  <si>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</si>
  <si>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</si>
  <si>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</si>
  <si>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</si>
  <si>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</si>
  <si>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</si>
  <si>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</si>
  <si>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</si>
  <si>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</si>
  <si>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</si>
  <si>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</si>
  <si>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</si>
  <si>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</si>
  <si>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</si>
  <si>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</si>
  <si>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</si>
  <si>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</si>
  <si>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</si>
  <si>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</si>
  <si>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</si>
  <si>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</si>
  <si>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</si>
  <si>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</si>
  <si>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</si>
  <si>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</si>
  <si>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</si>
  <si>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</si>
  <si>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</si>
  <si>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</si>
  <si>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</si>
  <si>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</si>
  <si>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</si>
  <si>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</si>
  <si>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</si>
  <si>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</si>
  <si>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</si>
  <si>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</si>
  <si>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</si>
  <si>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</si>
  <si>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</si>
  <si>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</si>
  <si>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</si>
  <si>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</si>
  <si>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</si>
  <si>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</si>
  <si>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</si>
  <si>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</si>
  <si>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</si>
  <si>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</si>
  <si>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</si>
  <si>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</si>
  <si>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</si>
  <si>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</si>
  <si>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</si>
  <si>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</si>
  <si>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</si>
  <si>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</si>
  <si>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</si>
  <si>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</si>
  <si>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</si>
  <si>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</si>
  <si>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</si>
  <si>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</si>
  <si>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</si>
  <si>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</si>
  <si>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</si>
  <si>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</si>
  <si>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</si>
  <si>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</si>
  <si>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</si>
  <si>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</si>
  <si>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</si>
  <si>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</si>
  <si>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</si>
  <si>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</si>
  <si>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</si>
  <si>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</si>
  <si>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</si>
  <si>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</si>
  <si>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</si>
  <si>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</si>
  <si>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</si>
  <si>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</si>
  <si>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</si>
  <si>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</si>
  <si>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</si>
  <si>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</si>
  <si>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</si>
  <si>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</si>
  <si>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</si>
  <si>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</si>
  <si>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</si>
  <si>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</si>
  <si>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</si>
  <si>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</si>
  <si>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</si>
  <si>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</si>
  <si>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</si>
  <si>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</si>
  <si>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</si>
  <si>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</si>
  <si>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</si>
  <si>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</si>
  <si>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</si>
  <si>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</si>
  <si>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</si>
  <si>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</si>
  <si>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</si>
  <si>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</si>
  <si>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</si>
  <si>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</si>
  <si>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</si>
  <si>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</si>
  <si>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</si>
  <si>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</si>
  <si>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</si>
  <si>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</si>
  <si>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</si>
  <si>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</si>
  <si>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</si>
  <si>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</si>
  <si>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</si>
  <si>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</si>
  <si>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</si>
  <si>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</si>
  <si>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</si>
  <si>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</si>
  <si>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</si>
  <si>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</si>
  <si>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</si>
  <si>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</si>
  <si>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</si>
  <si>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</si>
  <si>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</si>
  <si>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</si>
  <si>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</si>
  <si>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</si>
  <si>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</si>
  <si>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</si>
  <si>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</si>
  <si>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</si>
  <si>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</si>
  <si>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</si>
  <si>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</si>
  <si>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</si>
  <si>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</si>
  <si>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</si>
  <si>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</si>
  <si>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</si>
  <si>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</si>
  <si>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</si>
  <si>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</si>
  <si>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</si>
  <si>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</si>
  <si>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</si>
  <si>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</si>
  <si>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</si>
  <si>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</si>
  <si>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</si>
  <si>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</si>
  <si>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</si>
  <si>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</si>
  <si>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</si>
  <si>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</si>
  <si>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</si>
  <si>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</si>
  <si>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</si>
  <si>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</si>
  <si>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</si>
  <si>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</si>
  <si>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</si>
  <si>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</si>
  <si>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</si>
  <si>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</si>
  <si>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</si>
  <si>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</si>
  <si>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</si>
  <si>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</si>
  <si>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</si>
  <si>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</si>
  <si>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</si>
  <si>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</si>
  <si>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</si>
  <si>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</si>
  <si>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</si>
  <si>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</si>
  <si>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</si>
  <si>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</si>
  <si>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</si>
  <si>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</si>
  <si>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</si>
  <si>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</si>
  <si>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</si>
  <si>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</si>
  <si>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</si>
  <si>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</si>
  <si>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</si>
  <si>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</si>
  <si>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</si>
  <si>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</si>
  <si>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</si>
  <si>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</si>
  <si>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</si>
  <si>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</si>
  <si>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</si>
  <si>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</si>
  <si>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</si>
  <si>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</si>
  <si>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</si>
  <si>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</si>
  <si>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</si>
  <si>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</si>
  <si>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</si>
  <si>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</si>
  <si>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</si>
  <si>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</si>
  <si>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</si>
  <si>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</si>
  <si>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</si>
  <si>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</si>
  <si>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</si>
  <si>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</si>
  <si>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</si>
  <si>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</si>
  <si>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</si>
  <si>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</si>
  <si>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</si>
  <si>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</si>
  <si>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</si>
  <si>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</si>
  <si>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</si>
  <si>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</si>
  <si>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</si>
  <si>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</si>
  <si>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</si>
  <si>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</si>
  <si>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</si>
  <si>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</si>
  <si>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</si>
  <si>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</si>
  <si>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</si>
  <si>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</si>
  <si>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</si>
  <si>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</si>
  <si>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</si>
  <si>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</si>
  <si>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</si>
  <si>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</si>
  <si>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</si>
  <si>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</si>
  <si>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</si>
  <si>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</si>
  <si>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</si>
  <si>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</si>
  <si>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</si>
  <si>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</si>
  <si>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</si>
  <si>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</si>
  <si>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</si>
  <si>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</si>
  <si>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</si>
  <si>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</si>
  <si>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</si>
  <si>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</si>
  <si>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</si>
  <si>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</si>
  <si>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</si>
  <si>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</si>
  <si>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</si>
  <si>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</si>
  <si>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</si>
  <si>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</si>
  <si>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</si>
  <si>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</si>
  <si>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</si>
  <si>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</si>
  <si>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</si>
  <si>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</si>
  <si>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</si>
  <si>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</si>
  <si>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</si>
  <si>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</si>
  <si>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</si>
  <si>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</si>
  <si>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</si>
  <si>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</si>
  <si>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</si>
  <si>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</si>
  <si>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</si>
  <si>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</si>
  <si>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</si>
  <si>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</si>
  <si>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</si>
  <si>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</si>
  <si>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</si>
  <si>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</si>
  <si>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</si>
  <si>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</si>
  <si>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</si>
  <si>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</si>
  <si>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</si>
  <si>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</si>
  <si>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</si>
  <si>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</si>
  <si>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</si>
  <si>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</si>
  <si>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</si>
  <si>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</si>
  <si>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</si>
  <si>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</si>
  <si>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</si>
  <si>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</si>
  <si>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</si>
  <si>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</si>
  <si>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</si>
  <si>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</si>
  <si>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</si>
  <si>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</si>
  <si>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</si>
  <si>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</si>
  <si>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</si>
  <si>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</si>
  <si>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</si>
  <si>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</si>
  <si>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</si>
  <si>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</si>
  <si>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</si>
  <si>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</si>
  <si>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</si>
  <si>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</si>
  <si>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</si>
  <si>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</si>
  <si>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</si>
  <si>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</si>
  <si>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</si>
  <si>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</si>
  <si>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</si>
  <si>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</si>
  <si>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</si>
  <si>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</si>
  <si>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</si>
  <si>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</si>
  <si>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</si>
  <si>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</si>
  <si>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</si>
  <si>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</si>
  <si>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</si>
  <si>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</si>
  <si>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</si>
  <si>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</si>
  <si>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</si>
  <si>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</si>
  <si>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</si>
  <si>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</si>
  <si>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</si>
  <si>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</si>
  <si>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</si>
  <si>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</si>
  <si>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</si>
  <si>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</si>
  <si>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</si>
  <si>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</si>
  <si>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</si>
  <si>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</si>
  <si>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</si>
  <si>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</si>
  <si>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</si>
  <si>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</si>
  <si>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</si>
  <si>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</si>
  <si>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</si>
  <si>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</si>
  <si>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</si>
  <si>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</si>
  <si>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</si>
  <si>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</si>
  <si>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</si>
  <si>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</si>
  <si>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</si>
  <si>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</si>
  <si>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</si>
  <si>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</si>
  <si>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</si>
  <si>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</si>
  <si>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</si>
  <si>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</si>
  <si>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</si>
  <si>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</si>
  <si>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</si>
  <si>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</si>
  <si>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</si>
  <si>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</si>
  <si>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</si>
  <si>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</si>
  <si>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</si>
  <si>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</si>
  <si>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</si>
  <si>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</si>
  <si>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</si>
  <si>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</si>
  <si>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</si>
  <si>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</si>
  <si>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</si>
  <si>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</si>
  <si>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</si>
  <si>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</si>
  <si>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</si>
  <si>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</si>
  <si>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</si>
  <si>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</si>
  <si>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</si>
  <si>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</si>
  <si>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</si>
  <si>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</si>
  <si>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</si>
  <si>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</si>
  <si>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</si>
  <si>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</si>
  <si>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</si>
  <si>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</si>
  <si>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</si>
  <si>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</si>
  <si>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</si>
  <si>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</si>
  <si>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</si>
  <si>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</si>
  <si>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</si>
  <si>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</si>
  <si>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</si>
  <si>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</si>
  <si>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</si>
  <si>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</si>
  <si>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</si>
  <si>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</si>
  <si>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</si>
  <si>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</si>
  <si>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</si>
  <si>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</si>
  <si>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</si>
  <si>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</si>
  <si>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</si>
  <si>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</si>
  <si>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</si>
  <si>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</si>
  <si>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</si>
  <si>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</si>
  <si>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</si>
  <si>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</si>
  <si>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</si>
  <si>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</si>
  <si>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</si>
  <si>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</si>
  <si>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</si>
  <si>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</si>
  <si>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</si>
  <si>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</si>
  <si>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</si>
  <si>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</si>
  <si>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</si>
  <si>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</si>
  <si>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</si>
  <si>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</si>
  <si>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</si>
  <si>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</si>
  <si>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</si>
  <si>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</si>
  <si>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</si>
  <si>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</si>
  <si>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</si>
  <si>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</si>
  <si>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</si>
  <si>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</si>
  <si>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</si>
  <si>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</si>
  <si>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</si>
  <si>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</si>
  <si>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</si>
  <si>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</si>
  <si>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</si>
  <si>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</si>
  <si>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</si>
  <si>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</si>
  <si>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</si>
  <si>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</si>
  <si>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</si>
  <si>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</si>
  <si>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</si>
  <si>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</si>
  <si>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</si>
  <si>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</si>
  <si>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</si>
  <si>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</si>
  <si>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</si>
  <si>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</si>
  <si>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</si>
  <si>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</si>
  <si>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</si>
  <si>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</si>
  <si>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</si>
  <si>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</si>
  <si>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</si>
  <si>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</si>
  <si>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</si>
  <si>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</si>
  <si>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</si>
  <si>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</si>
  <si>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</si>
  <si>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</si>
  <si>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</si>
  <si>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</si>
  <si>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</si>
  <si>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</si>
  <si>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</si>
  <si>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</si>
  <si>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</si>
  <si>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</si>
  <si>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</si>
  <si>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</si>
  <si>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</si>
  <si>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</si>
  <si>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</si>
  <si>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</si>
  <si>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</si>
  <si>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</si>
  <si>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</si>
  <si>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</si>
  <si>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</si>
  <si>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</si>
  <si>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</si>
  <si>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</si>
  <si>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</si>
  <si>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</si>
  <si>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</si>
  <si>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</si>
  <si>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</si>
  <si>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</si>
  <si>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</si>
  <si>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</si>
  <si>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</si>
  <si>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</si>
  <si>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</si>
  <si>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</si>
  <si>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</si>
  <si>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</si>
  <si>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</si>
  <si>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</si>
  <si>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</si>
  <si>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</si>
  <si>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</si>
  <si>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</si>
  <si>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</si>
  <si>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</si>
  <si>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</si>
  <si>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</si>
  <si>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</si>
  <si>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</si>
  <si>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</si>
  <si>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</si>
  <si>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</si>
  <si>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</si>
  <si>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</si>
  <si>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</si>
  <si>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</si>
  <si>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</si>
  <si>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</si>
  <si>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</si>
  <si>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</si>
  <si>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</si>
  <si>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</si>
  <si>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</si>
  <si>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</si>
  <si>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</si>
  <si>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</si>
  <si>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</si>
  <si>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</si>
  <si>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</si>
  <si>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</si>
  <si>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</si>
  <si>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</si>
  <si>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</si>
  <si>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</si>
  <si>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</si>
  <si>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</si>
  <si>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</si>
  <si>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</si>
  <si>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</si>
  <si>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</si>
  <si>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</si>
  <si>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</si>
  <si>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</si>
  <si>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</si>
  <si>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</si>
  <si>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</si>
  <si>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</si>
  <si>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</si>
  <si>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</si>
  <si>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</si>
  <si>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</si>
  <si>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</si>
  <si>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</si>
  <si>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</si>
  <si>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</si>
  <si>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</si>
  <si>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</si>
  <si>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</si>
  <si>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</si>
  <si>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</si>
  <si>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</si>
  <si>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</si>
  <si>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</si>
  <si>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</si>
  <si>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</si>
  <si>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</si>
  <si>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</si>
  <si>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</si>
  <si>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</si>
  <si>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</si>
  <si>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</si>
  <si>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</si>
  <si>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</si>
  <si>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</si>
  <si>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</si>
  <si>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</si>
  <si>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</si>
  <si>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</si>
  <si>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</si>
  <si>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</si>
  <si>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</si>
  <si>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</si>
  <si>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</si>
  <si>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</si>
  <si>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</si>
  <si>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</si>
  <si>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</si>
  <si>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</si>
  <si>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</si>
  <si>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</si>
  <si>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</si>
  <si>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</si>
  <si>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</si>
  <si>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</si>
  <si>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</si>
  <si>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</si>
  <si>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</si>
  <si>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</si>
  <si>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</si>
  <si>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</si>
  <si>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</si>
  <si>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</si>
  <si>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</si>
  <si>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</si>
  <si>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</si>
  <si>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</si>
  <si>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</si>
  <si>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</si>
  <si>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</si>
  <si>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</si>
  <si>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</si>
  <si>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</si>
  <si>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</si>
  <si>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</si>
  <si>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</si>
  <si>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</si>
  <si>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</si>
  <si>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</si>
  <si>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</si>
  <si>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</si>
  <si>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</si>
  <si>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</si>
  <si>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</si>
  <si>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</si>
  <si>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</si>
  <si>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</si>
  <si>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</si>
  <si>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</si>
  <si>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</si>
  <si>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</si>
  <si>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</si>
  <si>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</si>
  <si>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</si>
  <si>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</si>
  <si>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</si>
  <si>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</si>
  <si>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</si>
  <si>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</si>
  <si>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</si>
  <si>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</si>
  <si>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</si>
  <si>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</si>
  <si>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</si>
  <si>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</si>
  <si>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</si>
  <si>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</si>
  <si>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</si>
  <si>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</si>
  <si>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</si>
  <si>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</si>
  <si>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</si>
  <si>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</si>
  <si>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</si>
  <si>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</si>
  <si>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</si>
  <si>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</si>
  <si>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</si>
  <si>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</si>
  <si>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</si>
  <si>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</si>
  <si>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</si>
  <si>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</si>
  <si>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</si>
  <si>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</si>
  <si>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</si>
  <si>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</si>
  <si>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</si>
  <si>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</si>
  <si>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</si>
  <si>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</si>
  <si>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</si>
  <si>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</si>
  <si>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</si>
  <si>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</si>
  <si>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</si>
  <si>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</si>
  <si>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</si>
  <si>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</si>
  <si>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</si>
  <si>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</si>
  <si>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</si>
  <si>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</si>
  <si>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</si>
  <si>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</si>
  <si>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</si>
  <si>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</si>
  <si>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</si>
  <si>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</si>
  <si>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</si>
  <si>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</si>
  <si>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</si>
  <si>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</si>
  <si>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</si>
  <si>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</si>
  <si>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</si>
  <si>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</si>
  <si>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</si>
  <si>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</si>
  <si>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</si>
  <si>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</si>
  <si>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</si>
  <si>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</si>
  <si>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</si>
  <si>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</si>
  <si>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</si>
  <si>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</si>
  <si>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</si>
  <si>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</si>
  <si>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</si>
  <si>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</si>
  <si>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</si>
  <si>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</si>
  <si>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</si>
  <si>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</si>
  <si>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</si>
  <si>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</si>
  <si>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</si>
  <si>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</si>
  <si>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</si>
  <si>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</si>
  <si>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</si>
  <si>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</si>
  <si>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</si>
  <si>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</si>
  <si>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</si>
  <si>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</si>
  <si>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</si>
  <si>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</si>
  <si>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</si>
  <si>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</si>
  <si>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</si>
  <si>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</si>
  <si>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</si>
  <si>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</si>
  <si>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</si>
  <si>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</si>
  <si>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</si>
  <si>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</si>
  <si>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</si>
  <si>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</si>
  <si>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</si>
  <si>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</si>
  <si>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</si>
  <si>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</si>
  <si>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</si>
  <si>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</si>
  <si>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</si>
  <si>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</si>
  <si>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</si>
  <si>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</si>
  <si>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</si>
  <si>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</si>
  <si>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</si>
  <si>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</si>
  <si>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</si>
  <si>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</si>
  <si>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</si>
  <si>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</si>
  <si>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</si>
  <si>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</si>
  <si>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</si>
  <si>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</si>
  <si>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</si>
  <si>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</si>
  <si>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</si>
  <si>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</si>
  <si>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</si>
  <si>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</si>
  <si>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</si>
  <si>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</si>
  <si>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</si>
  <si>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</si>
  <si>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</si>
  <si>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</si>
  <si>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</si>
  <si>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</si>
  <si>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</si>
  <si>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</si>
  <si>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</si>
  <si>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</si>
  <si>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</si>
  <si>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</si>
  <si>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</si>
  <si>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</si>
  <si>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</si>
  <si>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</si>
  <si>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</si>
  <si>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</si>
  <si>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</si>
  <si>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</si>
  <si>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</si>
  <si>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</si>
  <si>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</si>
  <si>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</si>
  <si>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</si>
  <si>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</si>
  <si>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</si>
  <si>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</si>
  <si>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</si>
  <si>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</si>
  <si>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</si>
  <si>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</si>
  <si>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</si>
  <si>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</si>
  <si>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</si>
  <si>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</si>
  <si>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</si>
  <si>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</si>
  <si>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</si>
  <si>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</si>
  <si>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</si>
  <si>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</si>
  <si>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</si>
  <si>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</si>
  <si>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</si>
  <si>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</si>
  <si>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</si>
  <si>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</si>
  <si>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</si>
  <si>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</si>
  <si>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</si>
  <si>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</si>
  <si>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</si>
  <si>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</si>
  <si>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</si>
  <si>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</si>
  <si>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</si>
  <si>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</si>
  <si>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</si>
  <si>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</si>
  <si>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</si>
  <si>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</si>
  <si>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</si>
  <si>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</si>
  <si>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</si>
  <si>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</si>
  <si>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</si>
  <si>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</si>
  <si>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</si>
  <si>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</si>
  <si>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</si>
  <si>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</si>
  <si>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</si>
  <si>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</si>
  <si>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</si>
  <si>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</si>
  <si>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</si>
  <si>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</si>
  <si>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</si>
  <si>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</si>
  <si>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</si>
  <si>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</si>
  <si>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</si>
  <si>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</si>
  <si>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</si>
  <si>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</si>
  <si>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</si>
  <si>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</si>
  <si>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</si>
  <si>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</si>
  <si>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</si>
  <si>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</si>
  <si>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</si>
  <si>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</si>
  <si>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</si>
  <si>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</si>
  <si>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</si>
  <si>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</si>
  <si>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</si>
  <si>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</si>
  <si>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</si>
  <si>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</si>
  <si>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</si>
  <si>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</si>
  <si>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</si>
  <si>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</si>
  <si>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</si>
  <si>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</si>
  <si>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</si>
  <si>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</si>
  <si>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</si>
  <si>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</si>
  <si>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</si>
  <si>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</si>
  <si>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</si>
  <si>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</si>
  <si>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</si>
  <si>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</si>
  <si>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</si>
  <si>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</si>
  <si>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</si>
  <si>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</si>
  <si>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</si>
  <si>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</si>
  <si>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</si>
  <si>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</si>
  <si>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</si>
  <si>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</si>
  <si>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</si>
  <si>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</si>
  <si>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</si>
  <si>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</si>
  <si>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</si>
  <si>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</si>
  <si>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</si>
  <si>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</si>
  <si>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</si>
  <si>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</si>
  <si>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</si>
  <si>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</si>
  <si>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</si>
  <si>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</si>
  <si>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</si>
  <si>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</si>
  <si>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</si>
  <si>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</si>
  <si>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</si>
  <si>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</si>
  <si>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</si>
  <si>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</si>
  <si>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</si>
  <si>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</si>
  <si>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</si>
  <si>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</si>
  <si>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</si>
  <si>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</si>
  <si>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</si>
  <si>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</si>
  <si>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</si>
  <si>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</si>
  <si>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</si>
  <si>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</si>
  <si>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</si>
  <si>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</si>
  <si>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</si>
  <si>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</si>
  <si>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</si>
  <si>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</si>
  <si>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</si>
  <si>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</si>
  <si>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</si>
  <si>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</si>
  <si>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</si>
  <si>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</si>
  <si>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</si>
  <si>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</si>
  <si>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</si>
  <si>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</si>
  <si>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</si>
  <si>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</si>
  <si>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</si>
  <si>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</si>
  <si>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</si>
  <si>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</si>
  <si>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</si>
  <si>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</si>
  <si>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</si>
  <si>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</si>
  <si>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</si>
  <si>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</si>
  <si>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</si>
  <si>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</si>
  <si>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</si>
  <si>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</si>
  <si>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</si>
  <si>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</si>
  <si>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</si>
  <si>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</si>
  <si>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</si>
  <si>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</si>
  <si>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</si>
  <si>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</si>
  <si>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</si>
  <si>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</si>
  <si>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</si>
  <si>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</si>
  <si>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</si>
  <si>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</si>
  <si>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</si>
  <si>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</si>
  <si>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</si>
  <si>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</si>
  <si>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</si>
  <si>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</si>
  <si>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</si>
  <si>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</si>
  <si>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</si>
  <si>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</si>
  <si>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</si>
  <si>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</si>
  <si>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</si>
  <si>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</si>
  <si>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</si>
  <si>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</si>
  <si>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</si>
  <si>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</si>
  <si>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</si>
  <si>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</si>
  <si>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</si>
  <si>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</si>
  <si>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</si>
  <si>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</si>
  <si>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</si>
  <si>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</si>
  <si>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</si>
  <si>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</si>
  <si>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</si>
  <si>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</si>
  <si>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</si>
  <si>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</si>
  <si>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</si>
  <si>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</si>
  <si>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</si>
  <si>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</si>
  <si>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</si>
  <si>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</si>
  <si>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</si>
  <si>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</si>
  <si>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</si>
  <si>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</si>
  <si>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</si>
  <si>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</si>
  <si>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</si>
  <si>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</si>
  <si>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</si>
  <si>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</si>
  <si>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</si>
  <si>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</si>
  <si>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</si>
  <si>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</si>
  <si>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</si>
  <si>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</si>
  <si>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</si>
  <si>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</si>
  <si>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</si>
  <si>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</si>
  <si>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</si>
  <si>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</si>
  <si>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</si>
  <si>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</si>
  <si>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</si>
  <si>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</si>
  <si>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</si>
  <si>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</si>
  <si>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</si>
  <si>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</si>
  <si>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</si>
  <si>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</si>
  <si>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</si>
  <si>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</si>
  <si>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</si>
  <si>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</si>
  <si>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</si>
  <si>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</si>
  <si>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</si>
  <si>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</si>
  <si>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</si>
  <si>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</si>
  <si>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</si>
  <si>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</si>
  <si>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</si>
  <si>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</si>
  <si>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</si>
  <si>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</si>
  <si>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</si>
  <si>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</si>
  <si>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</si>
  <si>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</si>
  <si>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</si>
  <si>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</si>
  <si>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</si>
  <si>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</si>
  <si>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</si>
  <si>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</si>
  <si>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</si>
  <si>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</si>
  <si>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</si>
  <si>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</si>
  <si>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</si>
  <si>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</si>
  <si>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</si>
  <si>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</si>
  <si>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</si>
  <si>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</si>
  <si>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</si>
  <si>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</si>
  <si>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</si>
  <si>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</si>
  <si>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</si>
  <si>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</si>
  <si>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</si>
  <si>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</si>
  <si>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</si>
  <si>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</si>
  <si>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</si>
  <si>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</si>
  <si>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</si>
  <si>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</si>
  <si>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</si>
  <si>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</si>
  <si>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</si>
  <si>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</si>
  <si>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</si>
  <si>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</si>
  <si>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</si>
  <si>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</si>
  <si>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</si>
  <si>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</si>
  <si>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</si>
  <si>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</si>
  <si>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</si>
  <si>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</si>
  <si>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</si>
  <si>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</si>
  <si>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</si>
  <si>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</si>
  <si>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</si>
  <si>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</si>
  <si>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</si>
  <si>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</si>
  <si>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</si>
  <si>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</si>
  <si>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</si>
  <si>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</si>
  <si>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</si>
  <si>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</si>
  <si>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</si>
  <si>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</si>
  <si>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</si>
  <si>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</si>
  <si>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</si>
  <si>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</si>
  <si>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</si>
  <si>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</si>
  <si>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</si>
  <si>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</si>
  <si>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</si>
  <si>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</si>
  <si>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</si>
  <si>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</si>
  <si>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</si>
  <si>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</si>
  <si>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</si>
  <si>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</si>
  <si>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</si>
  <si>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</si>
  <si>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</si>
  <si>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</si>
  <si>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</si>
  <si>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</si>
  <si>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</si>
  <si>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</si>
  <si>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</si>
  <si>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</si>
  <si>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</si>
  <si>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</si>
  <si>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</si>
  <si>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</si>
  <si>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</si>
  <si>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</si>
  <si>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</si>
  <si>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</si>
  <si>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</si>
  <si>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</si>
  <si>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</si>
  <si>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</si>
  <si>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</si>
  <si>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</si>
  <si>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</si>
  <si>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</si>
  <si>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</si>
  <si>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</si>
  <si>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</si>
  <si>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</si>
  <si>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</si>
  <si>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</si>
  <si>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</si>
  <si>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</si>
  <si>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</si>
  <si>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</si>
  <si>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</si>
  <si>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</si>
  <si>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</si>
  <si>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</si>
  <si>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</si>
  <si>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</si>
  <si>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</si>
  <si>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</si>
  <si>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</si>
  <si>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</si>
  <si>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</si>
  <si>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</si>
  <si>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</si>
  <si>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</si>
  <si>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</si>
  <si>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</si>
  <si>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</si>
  <si>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</si>
  <si>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</si>
  <si>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</si>
  <si>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</si>
  <si>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</si>
  <si>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</si>
  <si>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</si>
  <si>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</si>
  <si>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</si>
  <si>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</si>
  <si>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</si>
  <si>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</si>
  <si>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</si>
  <si>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</si>
  <si>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</si>
  <si>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</si>
  <si>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</si>
  <si>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</si>
  <si>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</si>
  <si>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</si>
  <si>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</si>
  <si>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</si>
  <si>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</si>
  <si>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</si>
  <si>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</si>
  <si>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</si>
  <si>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</si>
  <si>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</si>
  <si>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</si>
  <si>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</si>
  <si>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</si>
  <si>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</si>
  <si>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</si>
  <si>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</si>
  <si>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</si>
  <si>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</si>
  <si>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</si>
  <si>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</si>
  <si>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</si>
  <si>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</si>
  <si>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</si>
  <si>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</si>
  <si>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</si>
  <si>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</si>
  <si>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</si>
  <si>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</si>
  <si>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</si>
  <si>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</si>
  <si>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</si>
  <si>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</si>
  <si>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</si>
  <si>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</si>
  <si>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</si>
  <si>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</si>
  <si>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</si>
  <si>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</si>
  <si>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</si>
  <si>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</si>
  <si>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</si>
  <si>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</si>
  <si>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</si>
  <si>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</si>
  <si>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</si>
  <si>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</si>
  <si>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</si>
  <si>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</si>
  <si>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</si>
  <si>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</si>
  <si>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</si>
  <si>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</si>
  <si>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</si>
  <si>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</si>
  <si>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</si>
  <si>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</si>
  <si>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</si>
  <si>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</si>
  <si>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</si>
  <si>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</si>
  <si>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</si>
  <si>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</si>
  <si>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</si>
  <si>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</si>
  <si>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</si>
  <si>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</si>
  <si>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</si>
  <si>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</si>
  <si>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</si>
  <si>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</si>
  <si>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</si>
  <si>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</si>
  <si>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</si>
  <si>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</si>
  <si>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</si>
  <si>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</si>
  <si>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</si>
  <si>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</si>
  <si>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</si>
  <si>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</si>
  <si>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</si>
  <si>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</si>
  <si>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</si>
  <si>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</si>
  <si>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</si>
  <si>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</si>
  <si>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</si>
  <si>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</si>
  <si>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</si>
  <si>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</si>
  <si>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</si>
  <si>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</si>
  <si>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</si>
  <si>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</si>
  <si>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</si>
  <si>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</si>
  <si>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</si>
  <si>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</si>
  <si>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</si>
  <si>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</si>
  <si>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</si>
  <si>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</si>
  <si>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</si>
  <si>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</si>
  <si>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</si>
  <si>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</si>
  <si>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</si>
  <si>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</si>
  <si>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</si>
  <si>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</si>
  <si>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</si>
  <si>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</si>
  <si>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</si>
  <si>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</si>
  <si>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</si>
  <si>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</si>
  <si>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</si>
  <si>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</si>
  <si>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</si>
  <si>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</si>
  <si>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</si>
  <si>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</si>
  <si>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</si>
  <si>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</si>
  <si>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</si>
  <si>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</si>
  <si>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</si>
  <si>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</si>
  <si>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</si>
  <si>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</si>
  <si>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</si>
  <si>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</si>
  <si>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</si>
  <si>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</si>
  <si>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</si>
  <si>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</si>
  <si>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</si>
  <si>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</si>
  <si>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</si>
  <si>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</si>
  <si>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</si>
  <si>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</si>
  <si>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</si>
  <si>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</si>
  <si>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</si>
  <si>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</si>
  <si>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</si>
  <si>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</si>
  <si>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</si>
  <si>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</si>
  <si>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</si>
  <si>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</si>
  <si>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</si>
  <si>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</si>
  <si>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</si>
  <si>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</si>
  <si>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</si>
  <si>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</si>
  <si>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</si>
  <si>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</si>
  <si>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</si>
  <si>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</si>
  <si>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</si>
  <si>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</si>
  <si>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</si>
  <si>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</si>
  <si>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</si>
  <si>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</si>
  <si>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</si>
  <si>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</si>
  <si>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</si>
  <si>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</si>
  <si>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</si>
  <si>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</si>
  <si>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</si>
  <si>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</si>
  <si>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</si>
  <si>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</si>
  <si>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</si>
  <si>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</si>
  <si>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</si>
  <si>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</si>
  <si>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</si>
  <si>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</si>
  <si>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</si>
  <si>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</si>
  <si>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</si>
  <si>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</si>
  <si>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</si>
  <si>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</si>
  <si>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</si>
  <si>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</si>
  <si>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</si>
  <si>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</si>
  <si>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</si>
  <si>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</si>
  <si>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</si>
  <si>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</si>
  <si>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</si>
  <si>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</si>
  <si>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</si>
  <si>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</si>
  <si>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</si>
  <si>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</si>
  <si>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</si>
  <si>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</si>
  <si>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</si>
  <si>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</si>
  <si>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</si>
  <si>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</si>
  <si>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</si>
  <si>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</si>
  <si>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</si>
  <si>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</si>
  <si>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</si>
  <si>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</si>
  <si>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</si>
  <si>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</si>
  <si>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</si>
  <si>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</si>
  <si>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</si>
  <si>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</si>
  <si>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</si>
  <si>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</si>
  <si>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</si>
  <si>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</si>
  <si>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</si>
  <si>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</si>
  <si>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</si>
  <si>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</si>
  <si>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</si>
  <si>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</si>
  <si>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</si>
  <si>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</si>
  <si>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</si>
  <si>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</si>
  <si>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</si>
  <si>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</si>
  <si>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</si>
  <si>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</si>
  <si>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</si>
  <si>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</si>
  <si>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</si>
  <si>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</si>
  <si>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</si>
  <si>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</si>
  <si>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</si>
  <si>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</si>
  <si>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</si>
  <si>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</si>
  <si>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</si>
  <si>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</si>
  <si>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</si>
  <si>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</si>
  <si>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</si>
  <si>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</si>
  <si>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</si>
  <si>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</si>
  <si>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</si>
  <si>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</si>
  <si>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</si>
  <si>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</si>
  <si>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</si>
  <si>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</si>
  <si>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</si>
  <si>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</si>
  <si>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</si>
  <si>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</si>
  <si>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</si>
  <si>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</si>
  <si>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</si>
  <si>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</si>
  <si>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</si>
  <si>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</si>
  <si>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</si>
  <si>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</si>
  <si>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</si>
  <si>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</si>
  <si>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</si>
  <si>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</si>
  <si>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</si>
  <si>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</si>
  <si>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</si>
  <si>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</si>
  <si>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</si>
  <si>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</si>
  <si>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</si>
  <si>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</si>
  <si>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</si>
  <si>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</si>
  <si>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</si>
  <si>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</si>
  <si>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</si>
  <si>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</si>
  <si>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</si>
  <si>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</si>
  <si>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</si>
  <si>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</si>
  <si>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</si>
  <si>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</si>
  <si>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</si>
  <si>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</si>
  <si>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</si>
  <si>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</si>
  <si>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</si>
  <si>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</si>
  <si>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</si>
  <si>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</si>
  <si>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</si>
  <si>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</si>
  <si>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</si>
  <si>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</si>
  <si>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</si>
  <si>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</si>
  <si>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</si>
  <si>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</si>
  <si>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</si>
  <si>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</si>
  <si>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</si>
  <si>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</si>
  <si>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</si>
  <si>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</si>
  <si>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</si>
  <si>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</si>
  <si>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</si>
  <si>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</si>
  <si>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</si>
  <si>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</si>
  <si>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</si>
  <si>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</si>
  <si>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</si>
  <si>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</si>
  <si>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</si>
  <si>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</si>
  <si>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</si>
  <si>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</si>
  <si>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</si>
  <si>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</si>
  <si>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</si>
  <si>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</si>
  <si>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</si>
  <si>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</si>
  <si>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</si>
  <si>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</si>
  <si>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</si>
  <si>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</si>
  <si>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</si>
  <si>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</si>
  <si>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</si>
  <si>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</si>
  <si>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</si>
  <si>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</si>
  <si>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</si>
  <si>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</si>
  <si>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</si>
  <si>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</si>
  <si>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</si>
  <si>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</si>
  <si>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</si>
  <si>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</si>
  <si>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</si>
  <si>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</si>
  <si>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</si>
  <si>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</si>
  <si>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</si>
  <si>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</si>
  <si>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</si>
  <si>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</si>
  <si>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</si>
  <si>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</si>
  <si>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</si>
  <si>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</si>
  <si>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</si>
  <si>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</si>
  <si>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</si>
  <si>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</si>
  <si>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</si>
  <si>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</si>
  <si>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</si>
  <si>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</si>
  <si>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</si>
  <si>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</si>
  <si>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</si>
  <si>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</si>
  <si>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</si>
  <si>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</si>
  <si>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</si>
  <si>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</si>
  <si>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</si>
  <si>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</si>
  <si>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</si>
  <si>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</si>
  <si>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</si>
  <si>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</si>
  <si>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</si>
  <si>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</si>
  <si>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</si>
  <si>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</si>
  <si>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</si>
  <si>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</si>
  <si>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</si>
  <si>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</si>
  <si>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</si>
  <si>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</si>
  <si>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</si>
  <si>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</si>
  <si>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</si>
  <si>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</si>
  <si>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</si>
  <si>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</si>
  <si>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</si>
  <si>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</si>
  <si>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</si>
  <si>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</si>
  <si>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</si>
  <si>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</si>
  <si>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</si>
  <si>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</si>
  <si>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</si>
  <si>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</si>
  <si>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</si>
  <si>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</si>
  <si>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</si>
  <si>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</si>
  <si>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</si>
  <si>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</si>
  <si>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</si>
  <si>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</si>
  <si>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</si>
  <si>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</si>
  <si>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</si>
  <si>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</si>
  <si>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</si>
  <si>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</si>
  <si>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</si>
  <si>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</si>
  <si>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</si>
  <si>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</si>
  <si>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</si>
  <si>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</si>
  <si>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</si>
  <si>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</si>
  <si>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</si>
  <si>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</si>
  <si>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</si>
  <si>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</si>
  <si>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</si>
  <si>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</si>
  <si>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</si>
  <si>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</si>
  <si>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</si>
  <si>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</si>
  <si>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</si>
  <si>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</si>
  <si>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</si>
  <si>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</si>
  <si>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</si>
  <si>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</si>
  <si>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</si>
  <si>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</si>
  <si>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</si>
  <si>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</si>
  <si>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</si>
  <si>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</si>
  <si>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</si>
  <si>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</si>
  <si>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</si>
  <si>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</si>
  <si>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</si>
  <si>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</si>
  <si>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</si>
  <si>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</si>
  <si>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</si>
  <si>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</si>
  <si>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</si>
  <si>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</si>
  <si>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</si>
  <si>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</si>
  <si>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</si>
  <si>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</si>
  <si>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</si>
  <si>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</si>
  <si>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</si>
  <si>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</si>
  <si>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</si>
  <si>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</si>
  <si>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</si>
  <si>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</si>
  <si>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</si>
  <si>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</si>
  <si>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</si>
  <si>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</si>
  <si>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</si>
  <si>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</si>
  <si>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</si>
  <si>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</si>
  <si>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</si>
  <si>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</si>
  <si>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</si>
  <si>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</si>
  <si>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</si>
  <si>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</si>
  <si>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</si>
  <si>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</si>
  <si>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</si>
  <si>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</si>
  <si>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</si>
  <si>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</si>
  <si>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</si>
  <si>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</si>
  <si>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</si>
  <si>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</si>
  <si>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</si>
  <si>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</si>
  <si>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</si>
  <si>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</si>
  <si>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</si>
  <si>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</si>
  <si>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</si>
  <si>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</si>
  <si>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</si>
  <si>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</si>
  <si>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</si>
  <si>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</si>
  <si>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</si>
  <si>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</si>
  <si>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</si>
  <si>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</si>
  <si>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</si>
  <si>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</si>
  <si>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</si>
  <si>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</si>
  <si>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</si>
  <si>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</si>
  <si>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</si>
  <si>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</si>
  <si>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</si>
  <si>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</si>
  <si>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</si>
  <si>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</si>
  <si>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</si>
  <si>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</si>
  <si>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</si>
  <si>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</si>
  <si>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</si>
  <si>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</si>
  <si>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</si>
  <si>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</si>
  <si>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</si>
  <si>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</si>
  <si>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</si>
  <si>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</si>
  <si>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</si>
  <si>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</si>
  <si>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</si>
  <si>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</si>
  <si>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</si>
  <si>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</si>
  <si>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</si>
  <si>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</si>
  <si>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</si>
  <si>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</si>
  <si>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</si>
  <si>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</si>
  <si>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</si>
  <si>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</si>
  <si>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</si>
  <si>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</si>
  <si>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</si>
  <si>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</si>
  <si>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</si>
  <si>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</si>
  <si>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</si>
  <si>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</si>
  <si>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</si>
  <si>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</si>
  <si>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</si>
  <si>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</si>
  <si>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</si>
  <si>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</si>
  <si>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</si>
  <si>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</si>
  <si>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</si>
  <si>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</si>
  <si>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</si>
  <si>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</si>
  <si>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</si>
  <si>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</si>
  <si>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</si>
  <si>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</si>
  <si>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</si>
  <si>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</si>
  <si>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</si>
  <si>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</si>
  <si>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</si>
  <si>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</si>
  <si>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</si>
  <si>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</si>
  <si>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</si>
  <si>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</si>
  <si>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</si>
  <si>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</si>
  <si>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</si>
  <si>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</si>
  <si>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</si>
  <si>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</si>
  <si>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</si>
  <si>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</si>
  <si>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</si>
  <si>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</si>
  <si>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</si>
  <si>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</si>
  <si>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</si>
  <si>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</si>
  <si>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</si>
  <si>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</si>
  <si>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</si>
  <si>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</si>
  <si>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</si>
  <si>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</si>
  <si>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</si>
  <si>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</si>
  <si>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</si>
  <si>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</si>
  <si>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</si>
  <si>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</si>
  <si>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</si>
  <si>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</si>
  <si>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</si>
  <si>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</si>
  <si>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</si>
  <si>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</si>
  <si>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</si>
  <si>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</si>
  <si>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</si>
  <si>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</si>
  <si>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</si>
  <si>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</si>
  <si>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</si>
  <si>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</si>
  <si>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</si>
  <si>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</si>
  <si>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</si>
  <si>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</si>
  <si>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</si>
  <si>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</si>
  <si>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</si>
  <si>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</si>
  <si>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</si>
  <si>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</si>
  <si>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</si>
  <si>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</si>
  <si>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</si>
  <si>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</si>
  <si>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</si>
  <si>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</si>
  <si>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</si>
  <si>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</si>
  <si>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</si>
  <si>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</si>
  <si>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</si>
  <si>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</si>
  <si>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</si>
  <si>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</si>
  <si>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</si>
  <si>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</si>
  <si>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</si>
  <si>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</si>
  <si>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</si>
  <si>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</si>
  <si>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</si>
  <si>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</si>
  <si>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</si>
  <si>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</si>
  <si>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</si>
  <si>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</si>
  <si>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</si>
  <si>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</si>
  <si>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</si>
  <si>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</si>
  <si>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</si>
  <si>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</si>
  <si>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</si>
  <si>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</si>
  <si>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</si>
  <si>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</si>
  <si>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</si>
  <si>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</si>
  <si>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</si>
  <si>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</si>
  <si>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</si>
  <si>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</si>
  <si>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</si>
  <si>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</si>
  <si>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</si>
  <si>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</si>
  <si>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</si>
  <si>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</si>
  <si>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</si>
  <si>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</si>
  <si>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</si>
  <si>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</si>
  <si>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</si>
  <si>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</si>
  <si>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</si>
  <si>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</si>
  <si>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</si>
  <si>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</si>
  <si>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</si>
  <si>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</si>
  <si>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</si>
  <si>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</si>
  <si>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</si>
  <si>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</si>
  <si>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</si>
  <si>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</si>
  <si>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</si>
  <si>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</si>
  <si>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</si>
  <si>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</si>
  <si>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</si>
  <si>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</si>
  <si>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</si>
  <si>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</si>
  <si>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</si>
  <si>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</si>
  <si>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</si>
  <si>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</si>
  <si>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</si>
  <si>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</si>
  <si>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</si>
  <si>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</si>
  <si>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</si>
  <si>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</si>
  <si>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</si>
  <si>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</si>
  <si>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</si>
  <si>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</si>
  <si>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</si>
  <si>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</si>
  <si>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</si>
  <si>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</si>
  <si>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</si>
  <si>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</si>
  <si>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</si>
  <si>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</si>
  <si>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</si>
  <si>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</si>
  <si>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</si>
  <si>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</si>
  <si>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</si>
  <si>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</si>
  <si>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</si>
  <si>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</si>
  <si>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</si>
  <si>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</si>
  <si>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</si>
  <si>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</si>
  <si>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</si>
  <si>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</si>
  <si>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</si>
  <si>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</si>
  <si>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</si>
  <si>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</si>
  <si>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</si>
  <si>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</si>
  <si>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</si>
  <si>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</si>
  <si>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</si>
  <si>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</si>
  <si>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</si>
  <si>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</si>
  <si>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</si>
  <si>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</si>
  <si>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</si>
  <si>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</si>
  <si>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</si>
  <si>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</si>
  <si>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</si>
  <si>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</si>
  <si>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</si>
  <si>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</si>
  <si>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</si>
  <si>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</si>
  <si>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</si>
  <si>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</si>
  <si>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</si>
  <si>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</si>
  <si>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</si>
  <si>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</si>
  <si>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</si>
  <si>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</si>
  <si>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</si>
  <si>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</si>
  <si>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</si>
  <si>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</si>
  <si>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</si>
  <si>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</si>
  <si>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</si>
  <si>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</si>
  <si>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</si>
  <si>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</si>
  <si>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</si>
  <si>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</si>
  <si>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</si>
  <si>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</si>
  <si>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</si>
  <si>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</si>
  <si>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</si>
  <si>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</si>
  <si>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</si>
  <si>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</si>
  <si>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</si>
  <si>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</si>
  <si>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</si>
  <si>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</si>
  <si>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</si>
  <si>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</si>
  <si>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</si>
  <si>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</si>
  <si>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</si>
  <si>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</si>
  <si>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</si>
  <si>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</si>
  <si>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</si>
  <si>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</si>
  <si>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</si>
  <si>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</si>
  <si>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</si>
  <si>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</si>
  <si>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</si>
  <si>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</si>
  <si>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</si>
  <si>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</si>
  <si>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</si>
  <si>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</si>
  <si>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</si>
  <si>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</si>
  <si>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</si>
  <si>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</si>
  <si>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</si>
  <si>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</si>
  <si>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</si>
  <si>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</si>
  <si>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</si>
  <si>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</si>
  <si>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</si>
  <si>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</si>
  <si>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</si>
  <si>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</si>
  <si>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</si>
  <si>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</si>
  <si>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</si>
  <si>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</si>
  <si>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</si>
  <si>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</si>
  <si>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</si>
  <si>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</si>
  <si>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</si>
  <si>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</si>
  <si>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</si>
  <si>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</si>
  <si>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</si>
  <si>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</si>
  <si>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</si>
  <si>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</si>
  <si>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</si>
  <si>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</si>
  <si>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</si>
  <si>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</si>
  <si>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</si>
  <si>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</si>
  <si>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</si>
  <si>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</si>
  <si>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</si>
  <si>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</si>
  <si>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</si>
  <si>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</si>
  <si>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</si>
  <si>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</si>
  <si>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</si>
  <si>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</si>
  <si>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</si>
  <si>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</si>
  <si>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</si>
  <si>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</si>
  <si>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</si>
  <si>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</si>
  <si>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</si>
  <si>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</si>
  <si>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</si>
  <si>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</si>
  <si>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</si>
  <si>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</si>
  <si>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</si>
  <si>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</si>
  <si>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</si>
  <si>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</si>
  <si>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</si>
  <si>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</si>
  <si>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</si>
  <si>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</si>
  <si>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</si>
  <si>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</si>
  <si>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</si>
  <si>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</si>
  <si>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</si>
  <si>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</si>
  <si>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</si>
  <si>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</si>
  <si>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</si>
  <si>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</si>
  <si>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</si>
  <si>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</si>
  <si>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</si>
  <si>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</si>
  <si>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</si>
  <si>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</si>
  <si>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</si>
  <si>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</si>
  <si>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</si>
  <si>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</si>
  <si>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</si>
  <si>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</si>
  <si>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</si>
  <si>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</si>
  <si>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</si>
  <si>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</si>
  <si>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</si>
  <si>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</si>
  <si>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</si>
  <si>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</si>
  <si>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</si>
  <si>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</si>
  <si>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</si>
  <si>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</si>
  <si>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</si>
  <si>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</si>
  <si>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</si>
  <si>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</si>
  <si>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</si>
  <si>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</si>
  <si>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</si>
  <si>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</si>
  <si>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</si>
  <si>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</si>
  <si>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</si>
  <si>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</si>
  <si>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</si>
  <si>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</si>
  <si>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</si>
  <si>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</si>
  <si>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</si>
  <si>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</si>
  <si>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</si>
  <si>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</si>
  <si>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</si>
  <si>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</si>
  <si>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</si>
  <si>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</si>
  <si>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</si>
  <si>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</si>
  <si>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</si>
  <si>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</si>
  <si>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</si>
  <si>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</si>
  <si>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</si>
  <si>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</si>
  <si>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</si>
  <si>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</si>
  <si>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</si>
  <si>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</si>
  <si>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</si>
  <si>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</si>
  <si>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</si>
  <si>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</si>
  <si>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</si>
  <si>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</si>
  <si>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</si>
  <si>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</si>
  <si>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</si>
  <si>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</si>
  <si>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</si>
  <si>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</si>
  <si>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</si>
  <si>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</si>
  <si>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</si>
  <si>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</si>
  <si>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</si>
  <si>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</si>
  <si>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</si>
  <si>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</si>
  <si>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</si>
  <si>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</si>
  <si>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</si>
  <si>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</si>
  <si>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</si>
  <si>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</si>
  <si>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</si>
  <si>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</si>
  <si>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</si>
  <si>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</si>
  <si>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</si>
  <si>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</si>
  <si>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</si>
  <si>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</si>
  <si>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</si>
  <si>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</si>
  <si>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</si>
  <si>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</si>
  <si>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</si>
  <si>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</si>
  <si>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</si>
  <si>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</si>
  <si>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</si>
  <si>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</si>
  <si>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</si>
  <si>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</si>
  <si>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</si>
  <si>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</si>
  <si>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</si>
  <si>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</si>
  <si>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</si>
  <si>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</si>
  <si>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</si>
  <si>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</si>
  <si>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</si>
  <si>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</si>
  <si>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</si>
  <si>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</si>
  <si>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</si>
  <si>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</si>
  <si>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</si>
  <si>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</si>
  <si>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</si>
  <si>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</si>
  <si>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</si>
  <si>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</si>
  <si>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</si>
  <si>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</si>
  <si>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</si>
  <si>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</si>
  <si>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</si>
  <si>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</si>
  <si>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</si>
  <si>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</si>
  <si>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</si>
  <si>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</si>
  <si>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</si>
  <si>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</si>
  <si>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</si>
  <si>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</si>
  <si>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</si>
  <si>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</si>
  <si>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</si>
  <si>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</si>
  <si>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</si>
  <si>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</si>
  <si>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</si>
  <si>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</si>
  <si>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</si>
  <si>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</si>
  <si>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</si>
  <si>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</si>
  <si>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</si>
  <si>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</si>
  <si>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</si>
  <si>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</si>
  <si>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</si>
  <si>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</si>
  <si>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</si>
  <si>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</si>
  <si>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</si>
  <si>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</si>
  <si>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</si>
  <si>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</si>
  <si>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</si>
  <si>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</si>
  <si>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</si>
  <si>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</si>
  <si>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</si>
  <si>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</si>
  <si>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</si>
  <si>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</si>
  <si>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</si>
  <si>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</si>
  <si>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</si>
  <si>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</si>
  <si>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</si>
  <si>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</si>
  <si>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</si>
  <si>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</si>
  <si>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</si>
  <si>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</si>
  <si>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</si>
  <si>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</si>
  <si>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</si>
  <si>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</si>
  <si>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</si>
  <si>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</si>
  <si>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</si>
  <si>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</si>
  <si>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</si>
  <si>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</si>
  <si>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</si>
  <si>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</si>
  <si>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</si>
  <si>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</si>
  <si>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</si>
  <si>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</si>
  <si>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</si>
  <si>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</si>
  <si>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</si>
  <si>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</si>
  <si>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</si>
  <si>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</si>
  <si>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</si>
  <si>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</si>
  <si>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</si>
  <si>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</si>
  <si>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</si>
  <si>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</si>
  <si>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</si>
  <si>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</si>
  <si>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</si>
  <si>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</si>
  <si>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</si>
  <si>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</si>
  <si>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</si>
  <si>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</si>
  <si>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</si>
  <si>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</si>
  <si>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</si>
  <si>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</si>
  <si>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</si>
  <si>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</si>
  <si>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</si>
  <si>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</si>
  <si>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</si>
  <si>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</si>
  <si>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</si>
  <si>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</si>
  <si>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</si>
  <si>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</si>
  <si>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</si>
  <si>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</si>
  <si>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</si>
  <si>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</si>
  <si>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</si>
  <si>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</si>
  <si>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</si>
  <si>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</si>
  <si>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</si>
  <si>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</si>
  <si>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</si>
  <si>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</si>
  <si>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</si>
  <si>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</si>
  <si>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</si>
  <si>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</si>
  <si>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</si>
  <si>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</si>
  <si>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</si>
  <si>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</si>
  <si>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</si>
  <si>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</si>
  <si>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</si>
  <si>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</si>
  <si>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</si>
  <si>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</si>
  <si>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</si>
  <si>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</si>
  <si>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</si>
  <si>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</si>
  <si>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</si>
  <si>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</si>
  <si>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</si>
  <si>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</si>
  <si>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</si>
  <si>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</si>
  <si>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</si>
  <si>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</si>
  <si>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</si>
  <si>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</si>
  <si>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</si>
  <si>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</si>
  <si>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</si>
  <si>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</si>
  <si>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</si>
  <si>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</si>
  <si>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</si>
  <si>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</si>
  <si>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</si>
  <si>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</si>
  <si>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</si>
  <si>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</si>
  <si>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</si>
  <si>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</si>
  <si>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</si>
  <si>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</si>
  <si>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</si>
  <si>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</si>
  <si>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</si>
  <si>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</si>
  <si>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</si>
  <si>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</si>
  <si>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</si>
  <si>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</si>
  <si>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</si>
  <si>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</si>
  <si>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</si>
  <si>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</si>
  <si>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</si>
  <si>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</si>
  <si>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</si>
  <si>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</si>
  <si>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</si>
  <si>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</si>
  <si>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</si>
  <si>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</si>
  <si>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</si>
  <si>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</si>
  <si>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</si>
  <si>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</si>
  <si>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</si>
  <si>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</si>
  <si>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</si>
  <si>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</si>
  <si>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</si>
  <si>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</si>
  <si>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</si>
  <si>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</si>
  <si>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</si>
  <si>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</si>
  <si>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</si>
  <si>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</si>
  <si>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</si>
  <si>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</si>
  <si>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</si>
  <si>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</si>
  <si>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</si>
  <si>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</si>
  <si>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</si>
  <si>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</si>
  <si>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</si>
  <si>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</si>
  <si>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</si>
  <si>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</si>
  <si>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</si>
  <si>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</si>
  <si>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</si>
  <si>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</si>
  <si>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</si>
  <si>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</si>
  <si>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</si>
  <si>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</si>
  <si>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</si>
  <si>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</si>
  <si>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</si>
  <si>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</si>
  <si>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</si>
  <si>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</si>
  <si>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</si>
  <si>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</si>
  <si>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</si>
  <si>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</si>
  <si>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</si>
  <si>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</si>
  <si>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</si>
  <si>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</si>
  <si>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</si>
  <si>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</si>
  <si>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</si>
  <si>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</si>
  <si>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</si>
  <si>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</si>
  <si>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</si>
  <si>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</si>
  <si>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</si>
  <si>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</si>
  <si>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</si>
  <si>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</si>
  <si>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</si>
  <si>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</si>
  <si>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</si>
  <si>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</si>
  <si>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</si>
  <si>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</si>
  <si>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</si>
  <si>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</si>
  <si>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</si>
  <si>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</si>
  <si>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</si>
  <si>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</si>
  <si>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</si>
  <si>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</si>
  <si>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</si>
  <si>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</si>
  <si>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</si>
  <si>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</si>
  <si>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</si>
  <si>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</si>
  <si>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</si>
  <si>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</si>
  <si>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</si>
  <si>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</si>
  <si>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</si>
  <si>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</si>
  <si>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</si>
  <si>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</si>
  <si>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</si>
  <si>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</si>
  <si>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</si>
  <si>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</si>
  <si>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</si>
  <si>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</si>
  <si>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</si>
  <si>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</si>
  <si>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</si>
  <si>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</si>
  <si>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</si>
  <si>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</si>
  <si>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</si>
  <si>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</si>
  <si>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</si>
  <si>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</si>
  <si>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</si>
  <si>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</si>
  <si>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</si>
  <si>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</si>
  <si>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</si>
  <si>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</si>
  <si>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</si>
  <si>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</si>
  <si>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</si>
  <si>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</si>
  <si>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</si>
  <si>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</si>
  <si>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</si>
  <si>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</si>
  <si>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</si>
  <si>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</si>
  <si>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</si>
  <si>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</si>
  <si>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</si>
  <si>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</si>
  <si>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</si>
  <si>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</si>
  <si>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</si>
  <si>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</si>
  <si>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</si>
  <si>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</si>
  <si>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</si>
  <si>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</si>
  <si>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</si>
  <si>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</si>
  <si>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</si>
  <si>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</si>
  <si>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</si>
  <si>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</si>
  <si>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</si>
  <si>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</si>
  <si>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</si>
  <si>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</si>
  <si>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</si>
  <si>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</si>
  <si>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</si>
  <si>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</si>
  <si>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</si>
  <si>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</si>
  <si>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</si>
  <si>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</si>
  <si>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</si>
  <si>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</si>
  <si>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</si>
  <si>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</si>
  <si>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</si>
  <si>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</si>
  <si>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</si>
  <si>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</si>
  <si>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</si>
  <si>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</si>
  <si>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</si>
  <si>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</si>
  <si>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</si>
  <si>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</si>
  <si>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</si>
  <si>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</si>
  <si>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</si>
  <si>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</si>
  <si>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</si>
  <si>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</si>
  <si>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</si>
  <si>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</si>
  <si>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</si>
  <si>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</si>
  <si>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</si>
  <si>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</si>
  <si>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</si>
  <si>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</si>
  <si>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</si>
  <si>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</si>
  <si>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</si>
  <si>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</si>
  <si>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</si>
  <si>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</si>
  <si>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</si>
  <si>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</si>
  <si>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</si>
  <si>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</si>
  <si>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</si>
  <si>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</si>
  <si>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</si>
  <si>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</si>
  <si>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</si>
  <si>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</si>
  <si>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</si>
  <si>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</si>
  <si>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</si>
  <si>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</si>
  <si>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</si>
  <si>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</si>
  <si>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</si>
  <si>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</si>
  <si>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</si>
  <si>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</si>
  <si>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</si>
  <si>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</si>
  <si>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</si>
  <si>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</si>
  <si>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</si>
  <si>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</si>
  <si>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</si>
  <si>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</si>
  <si>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</si>
  <si>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</si>
  <si>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</si>
  <si>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</si>
  <si>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</si>
  <si>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</si>
  <si>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</si>
  <si>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</si>
  <si>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</si>
  <si>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</si>
  <si>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</si>
  <si>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</si>
  <si>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</si>
  <si>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</si>
  <si>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</si>
  <si>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</si>
  <si>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</si>
  <si>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</si>
  <si>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</si>
  <si>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</si>
  <si>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</si>
  <si>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</si>
  <si>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</si>
  <si>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</si>
  <si>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</si>
  <si>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</si>
  <si>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</si>
  <si>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</si>
  <si>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</si>
  <si>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</si>
  <si>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</si>
  <si>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</si>
  <si>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</si>
  <si>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</si>
  <si>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</si>
  <si>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</si>
  <si>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</si>
  <si>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</si>
  <si>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</si>
  <si>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</si>
  <si>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</si>
  <si>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</si>
  <si>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</si>
  <si>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</si>
  <si>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</si>
  <si>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</si>
  <si>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</si>
  <si>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</si>
  <si>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</si>
  <si>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</si>
  <si>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</si>
  <si>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</si>
  <si>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</si>
  <si>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</si>
  <si>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</si>
  <si>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</si>
  <si>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</si>
  <si>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</si>
  <si>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</si>
  <si>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</si>
  <si>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</si>
  <si>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</si>
  <si>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</si>
  <si>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</si>
  <si>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</si>
  <si>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</si>
  <si>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</si>
  <si>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</si>
  <si>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</si>
  <si>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</si>
  <si>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</si>
  <si>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</si>
  <si>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</si>
  <si>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</si>
  <si>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</si>
  <si>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</si>
  <si>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</si>
  <si>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</si>
  <si>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</si>
  <si>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</si>
  <si>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</si>
  <si>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</si>
  <si>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</si>
  <si>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</si>
  <si>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</si>
  <si>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</si>
  <si>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</si>
  <si>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</si>
  <si>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</si>
  <si>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</si>
  <si>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</si>
  <si>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</si>
  <si>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</si>
  <si>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</si>
  <si>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</si>
  <si>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</si>
  <si>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</si>
  <si>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</si>
  <si>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</si>
  <si>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</si>
  <si>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</si>
  <si>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</si>
  <si>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</si>
  <si>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</si>
  <si>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</si>
  <si>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</si>
  <si>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</si>
  <si>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</si>
  <si>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</si>
  <si>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</si>
  <si>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</si>
  <si>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</si>
  <si>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</si>
  <si>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</si>
  <si>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</si>
  <si>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</si>
  <si>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</si>
  <si>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</si>
  <si>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</si>
  <si>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</si>
  <si>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</si>
  <si>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</si>
  <si>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</si>
  <si>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</si>
  <si>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</si>
  <si>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</si>
  <si>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</si>
  <si>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</si>
  <si>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</si>
  <si>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</si>
  <si>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</si>
  <si>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</si>
  <si>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</si>
  <si>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</si>
  <si>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</si>
  <si>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</si>
  <si>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</si>
  <si>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</si>
  <si>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</si>
  <si>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</si>
  <si>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</si>
  <si>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</si>
  <si>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</si>
  <si>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</si>
  <si>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</si>
  <si>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</si>
  <si>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</si>
  <si>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</si>
  <si>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</si>
  <si>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</si>
  <si>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</si>
  <si>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</si>
  <si>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</si>
  <si>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</si>
  <si>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</si>
  <si>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</si>
  <si>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</si>
  <si>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</si>
  <si>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</si>
  <si>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</si>
  <si>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</si>
  <si>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</si>
  <si>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</si>
  <si>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</si>
  <si>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</si>
  <si>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</si>
  <si>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</si>
  <si>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</si>
  <si>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</si>
  <si>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</si>
  <si>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</si>
  <si>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</si>
  <si>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</si>
  <si>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</si>
  <si>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</si>
  <si>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</si>
  <si>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</si>
  <si>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</si>
  <si>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</si>
  <si>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</si>
  <si>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</si>
  <si>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</si>
  <si>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</si>
  <si>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</si>
  <si>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</si>
  <si>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</si>
  <si>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</si>
  <si>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</si>
  <si>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</si>
  <si>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</si>
  <si>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</si>
  <si>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</si>
  <si>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</si>
  <si>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</si>
  <si>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</si>
  <si>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</si>
  <si>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</si>
  <si>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</si>
  <si>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</si>
  <si>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</si>
  <si>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</si>
  <si>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</si>
  <si>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</si>
  <si>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</si>
  <si>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</si>
  <si>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</si>
  <si>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</si>
  <si>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</si>
  <si>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</si>
  <si>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</si>
  <si>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</si>
  <si>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</si>
  <si>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</si>
  <si>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</si>
  <si>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</si>
  <si>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</si>
  <si>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</si>
  <si>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</si>
  <si>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</si>
  <si>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</si>
  <si>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</si>
  <si>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</si>
  <si>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</si>
  <si>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</si>
  <si>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</si>
  <si>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</si>
  <si>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</si>
  <si>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</si>
  <si>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</si>
  <si>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</si>
  <si>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</si>
  <si>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</si>
  <si>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</si>
  <si>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</si>
  <si>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</si>
  <si>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</si>
  <si>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</si>
  <si>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</si>
  <si>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</si>
  <si>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</si>
  <si>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</si>
  <si>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</si>
  <si>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</si>
  <si>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</si>
  <si>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</si>
  <si>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</si>
  <si>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</si>
  <si>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</si>
  <si>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</si>
  <si>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</si>
  <si>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</si>
  <si>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</si>
  <si>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</si>
  <si>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</si>
  <si>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</si>
  <si>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</si>
  <si>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</si>
  <si>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</si>
  <si>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</si>
  <si>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</si>
  <si>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</si>
  <si>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</si>
  <si>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</si>
  <si>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</si>
  <si>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</si>
  <si>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</si>
  <si>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</si>
  <si>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</si>
  <si>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</si>
  <si>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</si>
  <si>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</si>
  <si>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</si>
  <si>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</si>
  <si>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</si>
  <si>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</si>
  <si>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</si>
  <si>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</si>
  <si>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</si>
  <si>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</si>
  <si>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</si>
  <si>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</si>
  <si>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</si>
  <si>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</si>
  <si>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</si>
  <si>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</si>
  <si>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</si>
  <si>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</si>
  <si>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</si>
  <si>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</si>
  <si>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</si>
  <si>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</si>
  <si>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</si>
  <si>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</si>
  <si>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</si>
  <si>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</si>
  <si>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</si>
  <si>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</si>
  <si>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</si>
  <si>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</si>
  <si>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</si>
  <si>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</si>
  <si>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</si>
  <si>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</si>
  <si>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</si>
  <si>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</si>
  <si>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</si>
  <si>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</si>
  <si>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</si>
  <si>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</si>
  <si>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</si>
  <si>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</si>
  <si>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</si>
  <si>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</si>
  <si>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</si>
  <si>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</si>
  <si>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</si>
  <si>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</si>
  <si>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</si>
  <si>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</si>
  <si>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</si>
  <si>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</si>
  <si>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</si>
  <si>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</si>
  <si>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</si>
  <si>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</si>
  <si>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</si>
  <si>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</si>
  <si>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</si>
  <si>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</si>
  <si>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</si>
  <si>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</si>
  <si>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</si>
  <si>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</si>
  <si>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</si>
  <si>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</si>
  <si>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</si>
  <si>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</si>
  <si>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</si>
  <si>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</si>
  <si>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</si>
  <si>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</si>
  <si>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</si>
  <si>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</si>
  <si>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</si>
  <si>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</si>
  <si>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</si>
  <si>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</si>
  <si>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</si>
  <si>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</si>
  <si>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</si>
  <si>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</si>
  <si>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</si>
  <si>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</si>
  <si>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</si>
  <si>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</si>
  <si>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</si>
  <si>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</si>
  <si>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</si>
  <si>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</si>
  <si>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</si>
  <si>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</si>
  <si>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</si>
  <si>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</si>
  <si>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</si>
  <si>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</si>
  <si>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</si>
  <si>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</si>
  <si>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</si>
  <si>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</si>
  <si>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</si>
  <si>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</si>
  <si>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</si>
  <si>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</si>
  <si>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</si>
  <si>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</si>
  <si>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</si>
  <si>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</si>
  <si>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</si>
  <si>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</si>
  <si>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</si>
  <si>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</si>
  <si>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</si>
  <si>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</si>
  <si>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</si>
  <si>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</si>
  <si>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</si>
  <si>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</si>
  <si>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</si>
  <si>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</si>
  <si>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</si>
  <si>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</si>
  <si>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</si>
  <si>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</si>
  <si>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</si>
  <si>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</si>
  <si>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</si>
  <si>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</si>
  <si>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</si>
  <si>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</si>
  <si>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</si>
  <si>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</si>
  <si>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</si>
  <si>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</si>
  <si>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</si>
  <si>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</si>
  <si>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</si>
  <si>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</si>
  <si>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</si>
  <si>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</si>
  <si>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</si>
  <si>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</si>
  <si>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</si>
  <si>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</si>
  <si>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</si>
  <si>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</si>
  <si>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</si>
  <si>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</si>
  <si>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</si>
  <si>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</si>
  <si>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</si>
  <si>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</si>
  <si>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</si>
  <si>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</si>
  <si>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</si>
  <si>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</si>
  <si>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</si>
  <si>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</si>
  <si>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</si>
  <si>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</si>
  <si>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</si>
  <si>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</si>
  <si>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</si>
  <si>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</si>
  <si>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</si>
  <si>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</si>
  <si>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</si>
  <si>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</si>
  <si>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</si>
  <si>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</si>
  <si>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</si>
  <si>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</si>
  <si>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</si>
  <si>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</si>
  <si>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</si>
  <si>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</si>
  <si>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</si>
  <si>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</si>
  <si>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</si>
  <si>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</si>
  <si>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</si>
  <si>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</si>
  <si>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</si>
  <si>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</si>
  <si>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</si>
  <si>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</si>
  <si>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</si>
  <si>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</si>
  <si>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</si>
  <si>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</si>
  <si>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</si>
  <si>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</si>
  <si>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</si>
  <si>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</si>
  <si>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</si>
  <si>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</si>
  <si>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</si>
  <si>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</si>
  <si>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</si>
  <si>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</si>
  <si>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</si>
  <si>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</si>
  <si>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</si>
  <si>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</si>
  <si>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</si>
  <si>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</si>
  <si>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</si>
  <si>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</si>
  <si>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</si>
  <si>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</si>
  <si>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</si>
  <si>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</si>
  <si>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</si>
  <si>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</si>
  <si>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</si>
  <si>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</si>
  <si>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</si>
  <si>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</si>
  <si>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</si>
  <si>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</si>
  <si>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</si>
  <si>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</si>
  <si>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</si>
  <si>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</si>
  <si>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</si>
  <si>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</si>
  <si>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</si>
  <si>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</si>
  <si>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</si>
  <si>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</si>
  <si>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</si>
  <si>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</si>
  <si>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</si>
  <si>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</si>
  <si>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</si>
  <si>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</si>
  <si>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</si>
  <si>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</si>
  <si>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</si>
  <si>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</si>
  <si>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</si>
  <si>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</si>
  <si>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</si>
  <si>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</si>
  <si>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</si>
  <si>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</si>
  <si>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</si>
  <si>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</si>
  <si>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</si>
  <si>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</si>
  <si>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</si>
  <si>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</si>
  <si>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</si>
  <si>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</si>
  <si>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</si>
  <si>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</si>
  <si>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</si>
  <si>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</si>
  <si>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</si>
  <si>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</si>
  <si>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</si>
  <si>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</si>
  <si>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</si>
  <si>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</si>
  <si>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</si>
  <si>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</si>
  <si>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</si>
  <si>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</si>
  <si>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</si>
  <si>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</si>
  <si>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</si>
  <si>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</si>
  <si>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</si>
  <si>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</si>
  <si>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</si>
  <si>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</si>
  <si>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</si>
  <si>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</si>
  <si>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</si>
  <si>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</si>
  <si>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</si>
  <si>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</si>
  <si>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</si>
  <si>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</si>
  <si>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</si>
  <si>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</si>
  <si>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</si>
  <si>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</si>
  <si>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</si>
  <si>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</si>
  <si>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</si>
  <si>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</si>
  <si>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</si>
  <si>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</si>
  <si>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</si>
  <si>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</si>
  <si>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</si>
  <si>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</si>
  <si>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</si>
  <si>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</si>
  <si>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</si>
  <si>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</si>
  <si>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</si>
  <si>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</si>
  <si>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</si>
  <si>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</si>
  <si>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</si>
  <si>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</si>
  <si>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</si>
  <si>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</si>
  <si>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</si>
  <si>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</si>
  <si>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</si>
  <si>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</si>
  <si>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</si>
  <si>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</si>
  <si>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</si>
  <si>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</si>
  <si>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</si>
  <si>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</si>
  <si>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</si>
  <si>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</si>
  <si>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</si>
  <si>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</si>
  <si>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</si>
  <si>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</si>
  <si>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</si>
  <si>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</si>
  <si>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</si>
  <si>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</si>
  <si>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</si>
  <si>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</si>
  <si>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</si>
  <si>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</si>
  <si>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</si>
  <si>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</si>
  <si>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</si>
  <si>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</si>
  <si>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</si>
  <si>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</si>
  <si>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</si>
  <si>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</si>
  <si>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</si>
  <si>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</si>
  <si>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</si>
  <si>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</si>
  <si>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</si>
  <si>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</si>
  <si>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</si>
  <si>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</si>
  <si>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</si>
  <si>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</si>
  <si>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</si>
  <si>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</si>
  <si>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</si>
  <si>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</si>
  <si>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</si>
  <si>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</si>
  <si>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</si>
  <si>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</si>
  <si>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</si>
  <si>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</si>
  <si>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</si>
  <si>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</si>
  <si>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</si>
  <si>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</si>
  <si>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</si>
  <si>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</si>
  <si>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</si>
  <si>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</si>
  <si>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</si>
  <si>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</si>
  <si>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</si>
  <si>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</si>
  <si>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</si>
  <si>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</si>
  <si>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</si>
  <si>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</si>
  <si>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</si>
  <si>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</si>
  <si>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</si>
  <si>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</si>
  <si>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</si>
  <si>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</si>
  <si>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</si>
  <si>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</si>
  <si>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</si>
  <si>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</si>
  <si>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</si>
  <si>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</si>
  <si>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</si>
  <si>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</si>
  <si>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</si>
  <si>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</si>
  <si>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</si>
  <si>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</si>
  <si>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</si>
  <si>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</si>
  <si>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</si>
  <si>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</si>
  <si>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</si>
  <si>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</si>
  <si>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</si>
  <si>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</si>
  <si>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</si>
  <si>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</si>
  <si>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</si>
  <si>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</si>
  <si>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</si>
  <si>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</si>
  <si>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</si>
  <si>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</si>
  <si>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</si>
  <si>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</si>
  <si>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</si>
  <si>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</si>
  <si>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</si>
  <si>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</si>
  <si>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</si>
  <si>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</si>
  <si>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</si>
  <si>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</si>
  <si>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</si>
  <si>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</si>
  <si>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</si>
  <si>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</si>
  <si>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</si>
  <si>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</si>
  <si>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</si>
  <si>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</si>
  <si>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</si>
  <si>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</si>
  <si>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</si>
  <si>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</si>
  <si>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</si>
  <si>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</si>
  <si>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</si>
  <si>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</si>
  <si>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</si>
  <si>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</si>
  <si>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</si>
  <si>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</si>
  <si>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</si>
  <si>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</si>
  <si>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</si>
  <si>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</si>
  <si>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</si>
  <si>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</si>
  <si>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</si>
  <si>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</si>
  <si>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</si>
  <si>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</si>
  <si>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</si>
  <si>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</si>
  <si>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</si>
  <si>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</si>
  <si>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</si>
  <si>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</si>
  <si>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</si>
  <si>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</si>
  <si>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</si>
  <si>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</si>
  <si>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</si>
  <si>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</si>
  <si>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</si>
  <si>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</si>
  <si>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</si>
  <si>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</si>
  <si>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</si>
  <si>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</si>
  <si>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</si>
  <si>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</si>
  <si>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</si>
  <si>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</si>
  <si>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</si>
  <si>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</si>
  <si>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</si>
  <si>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</si>
  <si>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</si>
  <si>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</si>
  <si>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</si>
  <si>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</si>
  <si>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</si>
  <si>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</si>
  <si>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</si>
  <si>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</si>
  <si>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</si>
  <si>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</si>
  <si>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</si>
  <si>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</si>
  <si>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</si>
  <si>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</si>
  <si>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</si>
  <si>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</si>
  <si>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</si>
  <si>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</si>
  <si>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</si>
  <si>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</si>
  <si>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</si>
  <si>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</si>
  <si>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</si>
  <si>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</si>
  <si>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</si>
  <si>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</si>
  <si>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</si>
  <si>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</si>
  <si>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</si>
  <si>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</si>
  <si>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</si>
  <si>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</si>
  <si>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</si>
  <si>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</si>
  <si>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</si>
  <si>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</si>
  <si>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</si>
  <si>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</si>
  <si>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</si>
  <si>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</si>
  <si>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</si>
  <si>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</si>
  <si>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</si>
  <si>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</si>
  <si>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</si>
  <si>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</si>
  <si>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</si>
  <si>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</si>
  <si>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</si>
  <si>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</si>
  <si>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</si>
  <si>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</si>
  <si>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</si>
  <si>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</si>
  <si>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</si>
  <si>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</si>
  <si>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</si>
  <si>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</si>
  <si>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</si>
  <si>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</si>
  <si>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</si>
  <si>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</si>
  <si>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</si>
  <si>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</si>
  <si>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</si>
  <si>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</si>
  <si>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</si>
  <si>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</si>
  <si>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</si>
  <si>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</si>
  <si>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</si>
  <si>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</si>
  <si>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</si>
  <si>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</si>
  <si>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</si>
  <si>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</si>
  <si>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</si>
  <si>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</si>
  <si>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</si>
  <si>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</si>
  <si>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</si>
  <si>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</si>
  <si>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</si>
  <si>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</si>
  <si>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</si>
  <si>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</si>
  <si>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</si>
  <si>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</si>
  <si>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</si>
  <si>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</si>
  <si>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</si>
  <si>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</si>
  <si>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</si>
  <si>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</si>
  <si>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</si>
  <si>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</si>
  <si>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</si>
  <si>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</si>
  <si>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</si>
  <si>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</si>
  <si>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</si>
  <si>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</si>
  <si>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</si>
  <si>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</si>
  <si>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</si>
  <si>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</si>
  <si>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</si>
  <si>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</si>
  <si>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</si>
  <si>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</si>
  <si>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</si>
  <si>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</si>
  <si>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</si>
  <si>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</si>
  <si>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</si>
  <si>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</si>
  <si>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</si>
  <si>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</si>
  <si>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</si>
  <si>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</si>
  <si>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</si>
  <si>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</si>
  <si>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</si>
  <si>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</si>
  <si>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</si>
  <si>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</si>
  <si>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</si>
  <si>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</si>
  <si>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</si>
  <si>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</si>
  <si>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</si>
  <si>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</si>
  <si>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</si>
  <si>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</si>
  <si>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</si>
  <si>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</si>
  <si>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</si>
  <si>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</si>
  <si>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</si>
  <si>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</si>
  <si>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</si>
  <si>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</si>
  <si>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</si>
  <si>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</si>
  <si>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</si>
  <si>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</si>
  <si>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</si>
  <si>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</si>
  <si>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</si>
  <si>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</si>
  <si>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</si>
  <si>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</si>
  <si>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</si>
  <si>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</si>
  <si>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</si>
  <si>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</si>
  <si>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</si>
  <si>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</si>
  <si>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</si>
  <si>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</si>
  <si>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</si>
  <si>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</si>
  <si>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</si>
  <si>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</si>
  <si>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</si>
  <si>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</si>
  <si>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</si>
  <si>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</si>
  <si>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</si>
  <si>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</si>
  <si>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</si>
  <si>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</si>
  <si>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</si>
  <si>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</si>
  <si>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</si>
  <si>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</si>
  <si>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</si>
  <si>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</si>
  <si>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</si>
  <si>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</si>
  <si>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</si>
  <si>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</si>
  <si>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</si>
  <si>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</si>
  <si>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</si>
  <si>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</si>
  <si>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</si>
  <si>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</si>
  <si>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</si>
  <si>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</si>
  <si>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</si>
  <si>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</si>
  <si>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</si>
  <si>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</si>
  <si>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</si>
  <si>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</si>
  <si>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</si>
  <si>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</si>
  <si>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</si>
  <si>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</si>
  <si>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</si>
  <si>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</si>
  <si>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</si>
  <si>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</si>
  <si>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</si>
  <si>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</si>
  <si>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</si>
  <si>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</si>
  <si>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</si>
  <si>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</si>
  <si>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</si>
  <si>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</si>
  <si>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</si>
  <si>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</si>
  <si>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</si>
  <si>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</si>
  <si>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</si>
  <si>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</si>
  <si>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</si>
  <si>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</si>
  <si>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</si>
  <si>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</si>
  <si>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</si>
  <si>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</si>
  <si>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</si>
  <si>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</si>
  <si>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</si>
  <si>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</si>
  <si>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</si>
  <si>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</si>
  <si>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</si>
  <si>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</si>
  <si>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</si>
  <si>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</si>
  <si>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</si>
  <si>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</si>
  <si>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</si>
  <si>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</si>
  <si>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</si>
  <si>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</si>
  <si>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</si>
  <si>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</si>
  <si>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</si>
  <si>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</si>
  <si>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</si>
  <si>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</si>
  <si>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</si>
  <si>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</si>
  <si>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</si>
  <si>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</si>
  <si>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</si>
  <si>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</si>
  <si>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</si>
  <si>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</si>
  <si>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</si>
  <si>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</si>
  <si>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</si>
  <si>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</si>
  <si>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</si>
  <si>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</si>
  <si>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</si>
  <si>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</si>
  <si>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</si>
  <si>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</si>
  <si>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</si>
  <si>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</si>
  <si>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</si>
  <si>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</si>
  <si>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</si>
  <si>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</si>
  <si>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</si>
  <si>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</si>
  <si>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</si>
  <si>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</si>
  <si>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</si>
  <si>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</si>
  <si>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</si>
  <si>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</si>
  <si>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</si>
  <si>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</si>
  <si>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</si>
  <si>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</si>
  <si>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</si>
  <si>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</si>
  <si>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</si>
  <si>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</si>
  <si>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</si>
  <si>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</si>
  <si>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</si>
  <si>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</si>
  <si>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</si>
  <si>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</si>
  <si>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</si>
  <si>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</si>
  <si>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</si>
  <si>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</si>
  <si>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</si>
  <si>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</si>
  <si>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</si>
  <si>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</si>
  <si>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</si>
  <si>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</si>
  <si>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</si>
  <si>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</si>
  <si>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</si>
  <si>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</si>
  <si>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</si>
  <si>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</si>
  <si>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</si>
  <si>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</si>
  <si>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</si>
  <si>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</si>
  <si>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</si>
  <si>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</si>
  <si>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</si>
  <si>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</si>
  <si>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</si>
  <si>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</si>
  <si>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</si>
  <si>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</si>
  <si>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</si>
  <si>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</si>
  <si>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</si>
  <si>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</si>
  <si>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</si>
  <si>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</si>
  <si>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</si>
  <si>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</si>
  <si>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</si>
  <si>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</si>
  <si>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</si>
  <si>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</si>
  <si>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</si>
  <si>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</si>
  <si>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</si>
  <si>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</si>
  <si>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</si>
  <si>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</si>
  <si>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</si>
  <si>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</si>
  <si>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</si>
  <si>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</si>
  <si>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</si>
  <si>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</si>
  <si>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</si>
  <si>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</si>
  <si>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</si>
  <si>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</si>
  <si>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</si>
  <si>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</si>
  <si>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</si>
  <si>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</si>
  <si>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</si>
  <si>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</si>
  <si>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</si>
  <si>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</si>
  <si>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</si>
  <si>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</si>
  <si>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</si>
  <si>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</si>
  <si>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</si>
  <si>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</si>
  <si>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</si>
  <si>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</si>
  <si>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</si>
  <si>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</si>
  <si>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</si>
  <si>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</si>
  <si>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</si>
  <si>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</si>
  <si>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</si>
  <si>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</si>
  <si>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</si>
  <si>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</si>
  <si>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</si>
  <si>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</si>
  <si>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</si>
  <si>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</si>
  <si>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</si>
  <si>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</si>
  <si>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</si>
  <si>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</si>
  <si>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</si>
  <si>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</si>
  <si>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</si>
  <si>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</si>
  <si>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</si>
  <si>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</si>
  <si>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</si>
  <si>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</si>
  <si>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</si>
  <si>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</si>
  <si>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</si>
  <si>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</si>
  <si>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</si>
  <si>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</si>
  <si>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</si>
  <si>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</si>
  <si>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</si>
  <si>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</si>
  <si>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</si>
  <si>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</si>
  <si>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</si>
  <si>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</si>
  <si>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</si>
  <si>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</si>
  <si>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</si>
  <si>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</si>
  <si>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</si>
  <si>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</si>
  <si>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</si>
  <si>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</si>
  <si>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</si>
  <si>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</si>
  <si>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</si>
  <si>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</si>
  <si>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</si>
  <si>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</si>
  <si>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</si>
  <si>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</si>
  <si>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</si>
  <si>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</si>
  <si>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</si>
  <si>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</si>
  <si>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</si>
  <si>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</si>
  <si>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</si>
  <si>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</si>
  <si>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</si>
  <si>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</si>
  <si>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</si>
  <si>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</si>
  <si>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</si>
  <si>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</si>
  <si>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</si>
  <si>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</si>
  <si>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</si>
  <si>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</si>
  <si>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</si>
  <si>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</si>
  <si>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</si>
  <si>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</si>
  <si>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</si>
  <si>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</si>
  <si>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</si>
  <si>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</si>
  <si>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</si>
  <si>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</si>
  <si>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</si>
  <si>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</si>
  <si>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</si>
  <si>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</si>
  <si>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</si>
  <si>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</si>
  <si>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</si>
  <si>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</si>
  <si>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</si>
  <si>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</si>
  <si>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</si>
  <si>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</si>
  <si>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</si>
  <si>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</si>
  <si>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</si>
  <si>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</si>
  <si>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</si>
  <si>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</si>
  <si>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</si>
  <si>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</si>
  <si>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</si>
  <si>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</si>
  <si>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</si>
  <si>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</si>
  <si>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</si>
  <si>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</si>
  <si>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</si>
  <si>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</si>
  <si>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</si>
  <si>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</si>
  <si>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</si>
  <si>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</si>
  <si>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</si>
  <si>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</si>
  <si>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</si>
  <si>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</si>
  <si>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</si>
  <si>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</si>
  <si>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</si>
  <si>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</si>
  <si>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</si>
  <si>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</si>
  <si>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</si>
  <si>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</si>
  <si>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</si>
  <si>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</si>
  <si>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</si>
  <si>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</si>
  <si>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</si>
  <si>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</si>
  <si>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</si>
  <si>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</si>
  <si>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</si>
  <si>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</si>
  <si>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</si>
  <si>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</si>
  <si>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</si>
  <si>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</si>
  <si>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</si>
  <si>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</si>
  <si>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</si>
  <si>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</si>
  <si>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</si>
  <si>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</si>
  <si>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</si>
  <si>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</si>
  <si>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</si>
  <si>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</si>
  <si>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</si>
  <si>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</si>
  <si>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</si>
  <si>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</si>
  <si>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</si>
  <si>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</si>
  <si>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</si>
  <si>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</si>
  <si>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</si>
  <si>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</si>
  <si>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</si>
  <si>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</si>
  <si>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</si>
  <si>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</si>
  <si>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</si>
  <si>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</si>
  <si>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</si>
  <si>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</si>
  <si>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</si>
  <si>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</si>
  <si>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</si>
  <si>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</si>
  <si>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</si>
  <si>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</si>
  <si>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</si>
  <si>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</si>
  <si>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</si>
  <si>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</si>
  <si>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</si>
  <si>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</si>
  <si>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</si>
  <si>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</si>
  <si>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</si>
  <si>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</si>
  <si>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</si>
  <si>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</si>
  <si>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</si>
  <si>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</si>
  <si>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</si>
  <si>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</si>
  <si>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</si>
  <si>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</si>
  <si>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</si>
  <si>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</si>
  <si>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</si>
  <si>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</si>
  <si>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</si>
  <si>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</si>
  <si>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</si>
  <si>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</si>
  <si>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</si>
  <si>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</si>
  <si>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</si>
  <si>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</si>
  <si>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</si>
  <si>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</si>
  <si>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</si>
  <si>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</si>
  <si>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</si>
  <si>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</si>
  <si>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</si>
  <si>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</si>
  <si>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</si>
  <si>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</si>
  <si>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</si>
  <si>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</si>
  <si>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</si>
  <si>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</si>
  <si>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</si>
  <si>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</si>
  <si>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</si>
  <si>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</si>
  <si>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</si>
  <si>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</si>
  <si>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</si>
  <si>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</si>
  <si>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</si>
  <si>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</si>
  <si>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</si>
  <si>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</si>
  <si>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</si>
  <si>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</si>
  <si>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</si>
  <si>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</si>
  <si>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</si>
  <si>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</si>
  <si>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</si>
  <si>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</si>
  <si>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</si>
  <si>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</si>
  <si>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</si>
  <si>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</si>
  <si>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</si>
  <si>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</si>
  <si>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</si>
  <si>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</si>
  <si>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</si>
  <si>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</si>
  <si>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</si>
  <si>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</si>
  <si>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</si>
  <si>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</si>
  <si>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</si>
  <si>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</si>
  <si>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</si>
  <si>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</si>
  <si>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</si>
  <si>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</si>
  <si>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</si>
  <si>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</si>
  <si>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</si>
  <si>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</si>
  <si>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</si>
  <si>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</si>
  <si>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</si>
  <si>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</si>
  <si>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</si>
  <si>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</si>
  <si>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</si>
  <si>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</si>
  <si>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</si>
  <si>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</si>
  <si>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</si>
  <si>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</si>
  <si>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</si>
  <si>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</si>
  <si>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</si>
  <si>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</si>
  <si>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</si>
  <si>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</si>
  <si>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</si>
  <si>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</si>
  <si>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</si>
  <si>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</si>
  <si>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</si>
  <si>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</si>
  <si>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</si>
  <si>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</si>
  <si>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</si>
  <si>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</si>
  <si>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</si>
  <si>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</si>
  <si>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</si>
  <si>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</si>
  <si>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</si>
  <si>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</si>
  <si>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</si>
  <si>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</si>
  <si>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</si>
  <si>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</si>
  <si>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</si>
  <si>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</si>
  <si>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</si>
  <si>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</si>
  <si>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</si>
  <si>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</si>
  <si>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</si>
  <si>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</si>
  <si>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</si>
  <si>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</si>
  <si>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</si>
  <si>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</si>
  <si>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</si>
  <si>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</si>
  <si>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</si>
  <si>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</si>
  <si>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</si>
  <si>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</si>
  <si>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</si>
  <si>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</si>
  <si>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</si>
  <si>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</si>
  <si>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</si>
  <si>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</si>
  <si>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</si>
  <si>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</si>
  <si>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</si>
  <si>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</si>
  <si>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</si>
  <si>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</si>
  <si>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</si>
  <si>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</si>
  <si>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</si>
  <si>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</si>
  <si>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</si>
  <si>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</si>
  <si>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</si>
  <si>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</si>
  <si>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</si>
  <si>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</si>
  <si>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</si>
  <si>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</si>
  <si>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</si>
  <si>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</si>
  <si>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</si>
  <si>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</si>
  <si>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</si>
  <si>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</si>
  <si>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</si>
  <si>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</si>
  <si>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</si>
  <si>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</si>
  <si>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</si>
  <si>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</si>
  <si>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</si>
  <si>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</si>
  <si>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</si>
  <si>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</si>
  <si>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</si>
  <si>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</si>
  <si>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</si>
  <si>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</si>
  <si>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</si>
  <si>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</si>
  <si>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</si>
  <si>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</si>
  <si>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</si>
  <si>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</si>
  <si>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</si>
  <si>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</si>
  <si>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</si>
  <si>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</si>
  <si>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</si>
  <si>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</si>
  <si>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</si>
  <si>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</si>
  <si>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</si>
  <si>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</si>
  <si>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</si>
  <si>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</si>
  <si>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</si>
  <si>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</si>
  <si>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</si>
  <si>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</si>
  <si>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</si>
  <si>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</si>
  <si>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</si>
  <si>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</si>
  <si>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</si>
  <si>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</si>
  <si>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</si>
  <si>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</si>
  <si>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</si>
  <si>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</si>
  <si>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</si>
  <si>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</si>
  <si>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</si>
  <si>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</si>
  <si>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</si>
  <si>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</si>
  <si>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</si>
  <si>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</si>
  <si>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</si>
  <si>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</si>
  <si>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</si>
  <si>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</si>
  <si>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</si>
  <si>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</si>
  <si>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</si>
  <si>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</si>
  <si>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</si>
  <si>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</si>
  <si>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</si>
  <si>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</si>
  <si>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</si>
  <si>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</si>
  <si>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</si>
  <si>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</si>
  <si>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</si>
  <si>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</si>
  <si>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</si>
  <si>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</si>
  <si>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</si>
  <si>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</si>
  <si>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</si>
  <si>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</si>
  <si>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</si>
  <si>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</si>
  <si>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</si>
  <si>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</si>
  <si>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</si>
  <si>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</si>
  <si>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</si>
  <si>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</si>
  <si>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</si>
  <si>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</si>
  <si>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</si>
  <si>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</si>
  <si>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</si>
  <si>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</si>
  <si>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</si>
  <si>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</si>
  <si>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</si>
  <si>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</si>
  <si>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</si>
  <si>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</si>
  <si>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</si>
  <si>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</si>
  <si>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</si>
  <si>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</si>
  <si>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</si>
  <si>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</si>
  <si>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</si>
  <si>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</si>
  <si>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</si>
  <si>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</si>
  <si>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</si>
  <si>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</si>
  <si>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</si>
  <si>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</si>
  <si>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</si>
  <si>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</si>
  <si>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</si>
  <si>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</si>
  <si>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</si>
  <si>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</si>
  <si>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</si>
  <si>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</si>
  <si>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</si>
  <si>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</si>
  <si>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</si>
  <si>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</si>
  <si>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</si>
  <si>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</si>
  <si>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</si>
  <si>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</si>
  <si>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</si>
  <si>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</si>
  <si>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</si>
  <si>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</si>
  <si>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</si>
  <si>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</si>
  <si>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</si>
  <si>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</si>
  <si>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</si>
  <si>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</si>
  <si>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</si>
  <si>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</si>
  <si>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</si>
  <si>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</si>
  <si>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</si>
  <si>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</si>
  <si>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</si>
  <si>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</si>
  <si>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</si>
  <si>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</si>
  <si>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</si>
  <si>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</si>
  <si>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</si>
  <si>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</si>
  <si>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</si>
  <si>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</si>
  <si>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</si>
  <si>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</si>
  <si>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</si>
  <si>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</si>
  <si>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</si>
  <si>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</si>
  <si>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</si>
  <si>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</si>
  <si>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</si>
  <si>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</si>
  <si>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</si>
  <si>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</si>
  <si>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</si>
  <si>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</si>
  <si>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</si>
  <si>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</si>
  <si>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</si>
  <si>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</si>
  <si>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</si>
  <si>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</si>
  <si>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</si>
  <si>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</si>
  <si>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</si>
  <si>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</si>
  <si>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</si>
  <si>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</si>
  <si>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</si>
  <si>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</si>
  <si>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</si>
  <si>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</si>
  <si>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</si>
  <si>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</si>
  <si>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</si>
  <si>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</si>
  <si>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</si>
  <si>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</si>
  <si>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</si>
  <si>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</si>
  <si>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</si>
  <si>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</si>
  <si>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</si>
  <si>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</si>
  <si>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</si>
  <si>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</si>
  <si>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</si>
  <si>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</si>
  <si>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</si>
  <si>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</si>
  <si>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</si>
  <si>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</si>
  <si>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</si>
  <si>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</si>
  <si>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</si>
  <si>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</si>
  <si>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</si>
  <si>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</si>
  <si>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</si>
  <si>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</si>
  <si>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</si>
  <si>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</si>
  <si>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</si>
  <si>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</si>
  <si>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</si>
  <si>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</si>
  <si>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</si>
  <si>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</si>
  <si>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</si>
  <si>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</si>
  <si>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</si>
  <si>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</si>
  <si>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</si>
  <si>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</si>
  <si>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</si>
  <si>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</si>
  <si>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</si>
  <si>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</si>
  <si>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</si>
  <si>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</si>
  <si>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</si>
  <si>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</si>
  <si>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</si>
  <si>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</si>
  <si>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</si>
  <si>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</si>
  <si>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</si>
  <si>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</si>
  <si>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</si>
  <si>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</si>
  <si>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</si>
  <si>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</si>
  <si>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</si>
  <si>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</si>
  <si>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</si>
  <si>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</si>
  <si>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</si>
  <si>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</si>
  <si>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</si>
  <si>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</si>
  <si>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</si>
  <si>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</si>
  <si>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</si>
  <si>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</si>
  <si>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</si>
  <si>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</si>
  <si>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</si>
  <si>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</si>
  <si>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</si>
  <si>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</si>
  <si>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</si>
  <si>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</si>
  <si>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</si>
  <si>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</si>
  <si>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</si>
  <si>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</si>
  <si>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</si>
  <si>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</si>
  <si>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</si>
  <si>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</si>
  <si>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</si>
  <si>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</si>
  <si>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</si>
  <si>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</si>
  <si>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</si>
  <si>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</si>
  <si>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</si>
  <si>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</si>
  <si>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</si>
  <si>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</si>
  <si>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</si>
  <si>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</si>
  <si>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</si>
  <si>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</si>
  <si>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</si>
  <si>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</si>
  <si>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</si>
  <si>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</si>
  <si>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</si>
  <si>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</si>
  <si>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</si>
  <si>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</si>
  <si>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</si>
  <si>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</si>
  <si>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</si>
  <si>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</si>
  <si>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</si>
  <si>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</si>
  <si>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</si>
  <si>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</si>
  <si>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</si>
  <si>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</si>
  <si>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</si>
  <si>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</si>
  <si>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</si>
  <si>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</si>
  <si>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</si>
  <si>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</si>
  <si>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</si>
  <si>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</si>
  <si>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</si>
  <si>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</si>
  <si>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</si>
  <si>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</si>
  <si>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</si>
  <si>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</si>
  <si>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</si>
  <si>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</si>
  <si>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</si>
  <si>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</si>
  <si>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</si>
  <si>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</si>
  <si>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</si>
  <si>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</si>
  <si>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</si>
  <si>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</si>
  <si>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</si>
  <si>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</si>
  <si>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</si>
  <si>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</si>
  <si>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</si>
  <si>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</si>
  <si>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</si>
  <si>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</si>
  <si>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</si>
  <si>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</si>
  <si>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</si>
  <si>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</si>
  <si>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</si>
  <si>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</si>
  <si>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</si>
  <si>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</si>
  <si>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</si>
  <si>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</si>
  <si>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</si>
  <si>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</si>
  <si>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</si>
  <si>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</si>
  <si>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</si>
  <si>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</si>
  <si>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</si>
  <si>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</si>
  <si>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</si>
  <si>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</si>
  <si>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</si>
  <si>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</si>
  <si>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</si>
  <si>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</si>
  <si>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</si>
  <si>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</si>
  <si>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</si>
  <si>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</si>
  <si>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</si>
  <si>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</si>
  <si>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</si>
  <si>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</si>
  <si>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</si>
  <si>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</si>
  <si>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</si>
  <si>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</si>
  <si>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</si>
  <si>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</si>
  <si>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</si>
  <si>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</si>
  <si>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</si>
  <si>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</si>
  <si>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</si>
  <si>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</si>
  <si>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</si>
  <si>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</si>
  <si>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</si>
  <si>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</si>
  <si>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</si>
  <si>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</si>
  <si>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</si>
  <si>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</si>
  <si>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</si>
  <si>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</si>
  <si>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</si>
  <si>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</si>
  <si>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</si>
  <si>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</si>
  <si>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</si>
  <si>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</si>
  <si>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</si>
  <si>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</si>
  <si>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</si>
  <si>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</si>
  <si>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</si>
  <si>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</si>
  <si>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</si>
  <si>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</si>
  <si>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</si>
  <si>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</si>
  <si>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</si>
  <si>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</si>
  <si>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</si>
  <si>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</si>
  <si>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</si>
  <si>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</si>
  <si>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</si>
  <si>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</si>
  <si>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</si>
  <si>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</si>
  <si>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</si>
  <si>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</si>
  <si>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</si>
  <si>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</si>
  <si>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</si>
  <si>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</si>
  <si>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</si>
  <si>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</si>
  <si>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</si>
  <si>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</si>
  <si>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</si>
  <si>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</si>
  <si>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</si>
  <si>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</si>
  <si>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</si>
  <si>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</si>
  <si>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</si>
  <si>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</si>
  <si>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</si>
  <si>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</si>
  <si>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</si>
  <si>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</si>
  <si>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</si>
  <si>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</si>
  <si>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</si>
  <si>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</si>
  <si>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</si>
  <si>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</si>
  <si>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</si>
  <si>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</si>
  <si>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</si>
  <si>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</si>
  <si>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</si>
  <si>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</si>
  <si>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</si>
  <si>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</si>
  <si>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</si>
  <si>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</si>
  <si>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</si>
  <si>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</si>
  <si>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</si>
  <si>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</si>
  <si>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</si>
  <si>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</si>
  <si>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</si>
  <si>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</si>
  <si>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</si>
  <si>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</si>
  <si>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</si>
  <si>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</si>
  <si>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</si>
  <si>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</si>
  <si>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</si>
  <si>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</si>
  <si>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</si>
  <si>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</si>
  <si>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</si>
  <si>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</si>
  <si>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</si>
  <si>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</si>
  <si>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</si>
  <si>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</si>
  <si>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</si>
  <si>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</si>
  <si>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</si>
  <si>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</si>
  <si>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</si>
  <si>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</si>
  <si>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</si>
  <si>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</si>
  <si>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</si>
  <si>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</si>
  <si>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</si>
  <si>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</si>
  <si>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</si>
  <si>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</si>
  <si>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</si>
  <si>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</si>
  <si>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</si>
  <si>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</si>
  <si>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</si>
  <si>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</si>
  <si>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</si>
  <si>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</si>
  <si>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</si>
  <si>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</si>
  <si>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</si>
  <si>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</si>
  <si>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</si>
  <si>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</si>
  <si>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</si>
  <si>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</si>
  <si>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</si>
  <si>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</si>
  <si>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</si>
  <si>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</si>
  <si>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</si>
  <si>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</si>
  <si>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</si>
  <si>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</si>
  <si>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</si>
  <si>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</si>
  <si>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</si>
  <si>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</si>
  <si>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</si>
  <si>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</si>
  <si>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</si>
  <si>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</si>
  <si>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</si>
  <si>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</si>
  <si>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</si>
  <si>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</si>
  <si>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</si>
  <si>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</si>
  <si>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</si>
  <si>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</si>
  <si>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</si>
  <si>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</si>
  <si>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</si>
  <si>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</si>
  <si>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</si>
  <si>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</si>
  <si>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</si>
  <si>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</si>
  <si>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</si>
  <si>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</si>
  <si>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</si>
  <si>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</si>
  <si>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</si>
  <si>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</si>
  <si>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</si>
  <si>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</si>
  <si>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</si>
  <si>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</si>
  <si>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</si>
  <si>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</si>
  <si>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</si>
  <si>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</si>
  <si>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</si>
  <si>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</si>
  <si>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</si>
  <si>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</si>
  <si>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</si>
  <si>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</si>
  <si>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</si>
  <si>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</si>
  <si>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</si>
  <si>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</si>
  <si>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</si>
  <si>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</si>
  <si>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</si>
  <si>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</si>
  <si>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</si>
  <si>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</si>
  <si>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</si>
  <si>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</si>
  <si>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</si>
  <si>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</si>
  <si>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</si>
  <si>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</si>
  <si>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</si>
  <si>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</si>
  <si>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</si>
  <si>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</si>
  <si>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</si>
  <si>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</si>
  <si>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</si>
  <si>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</si>
  <si>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</si>
  <si>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</si>
  <si>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</si>
  <si>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</si>
  <si>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</si>
  <si>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</si>
  <si>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</si>
  <si>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</si>
  <si>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</si>
  <si>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</si>
  <si>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</si>
  <si>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</si>
  <si>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</si>
  <si>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</si>
  <si>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</si>
  <si>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</si>
  <si>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</si>
  <si>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</si>
  <si>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</si>
  <si>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</si>
  <si>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</si>
  <si>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</si>
  <si>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</si>
  <si>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</si>
  <si>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</si>
  <si>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</si>
  <si>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</si>
  <si>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</si>
  <si>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</si>
  <si>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</si>
  <si>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</si>
  <si>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</si>
  <si>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</si>
  <si>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</si>
  <si>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</si>
  <si>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</si>
  <si>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</si>
  <si>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</si>
  <si>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</si>
  <si>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</si>
  <si>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</si>
  <si>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</si>
  <si>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</si>
  <si>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</si>
  <si>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</si>
  <si>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</si>
  <si>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</si>
  <si>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</si>
  <si>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</si>
  <si>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</si>
  <si>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</si>
  <si>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</si>
  <si>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</si>
  <si>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</si>
  <si>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</si>
  <si>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</si>
  <si>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</si>
  <si>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</si>
  <si>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</si>
  <si>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</si>
  <si>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</si>
  <si>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</si>
  <si>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</si>
  <si>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</si>
  <si>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</si>
  <si>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</si>
  <si>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</si>
  <si>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</si>
  <si>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</si>
  <si>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</si>
  <si>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</si>
  <si>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</si>
  <si>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</si>
  <si>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</si>
  <si>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</si>
  <si>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</si>
  <si>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</si>
  <si>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</si>
  <si>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</si>
  <si>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</si>
  <si>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</si>
  <si>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</si>
  <si>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</si>
  <si>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</si>
  <si>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</si>
  <si>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</si>
  <si>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</si>
  <si>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</si>
  <si>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</si>
  <si>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</si>
  <si>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</si>
  <si>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</si>
  <si>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</si>
  <si>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</si>
  <si>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</si>
  <si>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</si>
  <si>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</si>
  <si>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</si>
  <si>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</si>
  <si>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</si>
  <si>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</si>
  <si>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</si>
  <si>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</si>
  <si>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</si>
  <si>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</si>
  <si>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</si>
  <si>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</si>
  <si>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</si>
  <si>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</si>
  <si>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</si>
  <si>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</si>
  <si>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</si>
  <si>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</si>
  <si>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</si>
  <si>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</si>
  <si>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</si>
  <si>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</si>
  <si>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</si>
  <si>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</si>
  <si>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</si>
  <si>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</si>
  <si>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</si>
  <si>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</si>
  <si>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</si>
  <si>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</si>
  <si>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</si>
  <si>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</si>
  <si>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</si>
  <si>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</si>
  <si>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</si>
  <si>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</si>
  <si>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</si>
  <si>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</si>
  <si>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</si>
  <si>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</si>
  <si>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</si>
  <si>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</si>
  <si>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</si>
  <si>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</si>
  <si>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</si>
  <si>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</si>
  <si>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</si>
  <si>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</si>
  <si>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</si>
  <si>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</si>
  <si>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</si>
  <si>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</si>
  <si>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</si>
  <si>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</si>
  <si>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</si>
  <si>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</si>
  <si>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</si>
  <si>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</si>
  <si>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</si>
  <si>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</si>
  <si>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</si>
  <si>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</si>
  <si>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</si>
  <si>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</si>
  <si>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</si>
  <si>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</si>
  <si>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</si>
  <si>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</si>
  <si>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</si>
  <si>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</si>
  <si>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</si>
  <si>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</si>
  <si>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</si>
  <si>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</si>
  <si>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</si>
  <si>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</si>
  <si>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</si>
  <si>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</si>
  <si>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</si>
  <si>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</si>
  <si>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</si>
  <si>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</si>
  <si>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</si>
  <si>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</si>
  <si>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</si>
  <si>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</si>
  <si>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</si>
  <si>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</si>
  <si>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</si>
  <si>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</si>
  <si>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</si>
  <si>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</si>
  <si>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</si>
  <si>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</si>
  <si>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</si>
  <si>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</si>
  <si>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</si>
  <si>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</si>
  <si>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</si>
  <si>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</si>
  <si>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</si>
  <si>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</si>
  <si>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</si>
  <si>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</si>
  <si>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</si>
  <si>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</si>
  <si>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</si>
  <si>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</si>
  <si>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</si>
  <si>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</si>
  <si>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</si>
  <si>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</si>
  <si>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</si>
  <si>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</si>
  <si>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</si>
  <si>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</si>
  <si>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</si>
  <si>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</si>
  <si>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</si>
  <si>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</si>
  <si>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</si>
  <si>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</si>
  <si>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</si>
  <si>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</si>
  <si>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</si>
  <si>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</si>
  <si>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</si>
  <si>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</si>
  <si>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</si>
  <si>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</si>
  <si>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</si>
  <si>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</si>
  <si>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</si>
  <si>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</si>
  <si>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</si>
  <si>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</si>
  <si>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</si>
  <si>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</si>
  <si>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</si>
  <si>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</si>
  <si>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</si>
  <si>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</si>
  <si>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</si>
  <si>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</si>
  <si>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</si>
  <si>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</si>
  <si>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</si>
  <si>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</si>
  <si>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</si>
  <si>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</si>
  <si>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</si>
  <si>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</si>
  <si>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</si>
  <si>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</si>
  <si>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</si>
  <si>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</si>
  <si>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</si>
  <si>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</si>
  <si>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</si>
  <si>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</si>
  <si>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</si>
  <si>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</si>
  <si>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</si>
  <si>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</si>
  <si>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</si>
  <si>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</si>
  <si>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</si>
  <si>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</si>
  <si>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</si>
  <si>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</si>
  <si>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</si>
  <si>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</si>
  <si>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</si>
  <si>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</si>
  <si>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</si>
  <si>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</si>
  <si>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</si>
  <si>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</si>
  <si>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</si>
  <si>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</si>
  <si>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</si>
  <si>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</si>
  <si>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</si>
  <si>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</si>
  <si>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</si>
  <si>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</si>
  <si>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</si>
  <si>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</si>
  <si>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</si>
  <si>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</si>
  <si>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</si>
  <si>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</si>
  <si>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</si>
  <si>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</si>
  <si>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</si>
  <si>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</si>
  <si>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</si>
  <si>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</si>
  <si>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</si>
  <si>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</si>
  <si>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</si>
  <si>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</si>
  <si>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</si>
  <si>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</si>
  <si>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</si>
  <si>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</si>
  <si>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</si>
  <si>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</si>
  <si>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</si>
  <si>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</si>
  <si>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</si>
  <si>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</si>
  <si>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</si>
  <si>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</si>
  <si>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</si>
  <si>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</si>
  <si>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</si>
  <si>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</si>
  <si>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</si>
  <si>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</si>
  <si>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</si>
  <si>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</si>
  <si>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</si>
  <si>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</si>
  <si>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</si>
  <si>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</si>
  <si>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</si>
  <si>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</si>
  <si>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</si>
  <si>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</si>
  <si>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</si>
  <si>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</si>
  <si>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</si>
  <si>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</si>
  <si>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</si>
  <si>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</si>
  <si>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</si>
  <si>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</si>
  <si>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</si>
  <si>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</si>
  <si>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</si>
  <si>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</si>
  <si>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</si>
  <si>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</si>
  <si>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</si>
  <si>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</si>
  <si>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</si>
  <si>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</si>
  <si>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</si>
  <si>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</si>
  <si>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</si>
  <si>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</si>
  <si>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</si>
  <si>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</si>
  <si>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</si>
  <si>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</si>
  <si>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</si>
  <si>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</si>
  <si>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</si>
  <si>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</si>
  <si>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</si>
  <si>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</si>
  <si>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</si>
  <si>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</si>
  <si>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</si>
  <si>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</si>
  <si>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</si>
  <si>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</si>
  <si>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</si>
  <si>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</si>
  <si>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</si>
  <si>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</si>
  <si>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</si>
  <si>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</si>
  <si>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</si>
  <si>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</si>
  <si>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</si>
  <si>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</si>
  <si>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</si>
  <si>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</si>
  <si>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</si>
  <si>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</si>
  <si>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</si>
  <si>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</si>
  <si>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</si>
  <si>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</si>
  <si>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</si>
  <si>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</si>
  <si>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</si>
  <si>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</si>
  <si>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</si>
  <si>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</si>
  <si>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</si>
  <si>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</si>
  <si>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</si>
  <si>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</si>
  <si>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</si>
  <si>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</si>
  <si>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</si>
  <si>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</si>
  <si>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</si>
  <si>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</si>
  <si>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</si>
  <si>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</si>
  <si>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</si>
  <si>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</si>
  <si>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</si>
  <si>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</si>
  <si>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</si>
  <si>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</si>
  <si>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</si>
  <si>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</si>
  <si>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</si>
  <si>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</si>
  <si>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</si>
  <si>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</si>
  <si>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</si>
  <si>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</si>
  <si>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</si>
  <si>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</si>
  <si>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</si>
  <si>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</si>
  <si>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</si>
  <si>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</si>
  <si>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</si>
  <si>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</si>
  <si>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</si>
  <si>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</si>
  <si>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</si>
  <si>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</si>
  <si>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</si>
  <si>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</si>
  <si>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</si>
  <si>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</si>
  <si>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</si>
  <si>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</si>
  <si>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</si>
  <si>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</si>
  <si>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</si>
  <si>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</si>
  <si>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</si>
  <si>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</si>
  <si>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</si>
  <si>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</si>
  <si>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</si>
  <si>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</si>
  <si>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</si>
  <si>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</si>
  <si>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</si>
  <si>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</si>
  <si>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</si>
  <si>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</si>
  <si>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</si>
  <si>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</si>
  <si>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</si>
  <si>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</si>
  <si>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</si>
  <si>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</si>
  <si>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</si>
  <si>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</si>
  <si>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</si>
  <si>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</si>
  <si>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</si>
  <si>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</si>
  <si>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</si>
  <si>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</si>
  <si>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</si>
  <si>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</si>
  <si>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</si>
  <si>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</si>
  <si>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</si>
  <si>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</si>
  <si>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</si>
  <si>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</si>
  <si>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</si>
  <si>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</si>
  <si>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</si>
  <si>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</si>
  <si>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</si>
  <si>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</si>
  <si>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</si>
  <si>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</si>
  <si>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</si>
  <si>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</si>
  <si>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</si>
  <si>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</si>
  <si>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</si>
  <si>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</si>
  <si>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</si>
  <si>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</si>
  <si>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</si>
  <si>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</si>
  <si>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</si>
  <si>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</si>
  <si>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</si>
  <si>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</si>
  <si>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</si>
  <si>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</si>
  <si>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</si>
  <si>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</si>
  <si>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</si>
  <si>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</si>
  <si>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</si>
  <si>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</si>
  <si>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</si>
  <si>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</si>
  <si>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</si>
  <si>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</si>
  <si>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</si>
  <si>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</si>
  <si>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</si>
  <si>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</si>
  <si>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</si>
  <si>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</si>
  <si>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</si>
  <si>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</si>
  <si>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</si>
  <si>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</si>
  <si>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</si>
  <si>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</si>
  <si>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</si>
  <si>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</si>
  <si>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</si>
  <si>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</si>
  <si>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</si>
  <si>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</si>
  <si>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</si>
  <si>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</si>
  <si>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</si>
  <si>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</si>
  <si>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</si>
  <si>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</si>
  <si>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</si>
  <si>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</si>
  <si>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</si>
  <si>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</si>
  <si>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</si>
  <si>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</si>
  <si>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</si>
  <si>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</si>
  <si>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</si>
  <si>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</si>
  <si>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</si>
  <si>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</si>
  <si>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</si>
  <si>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</si>
  <si>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</si>
  <si>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</si>
  <si>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</si>
  <si>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</si>
  <si>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</si>
  <si>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</si>
  <si>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</si>
  <si>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</si>
  <si>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</si>
  <si>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</si>
  <si>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</si>
  <si>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</si>
  <si>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</si>
  <si>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</si>
  <si>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</si>
  <si>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</si>
  <si>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</si>
  <si>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</si>
  <si>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</si>
  <si>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</si>
  <si>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</si>
  <si>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</si>
  <si>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</si>
  <si>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</si>
  <si>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</si>
  <si>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</si>
  <si>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</si>
  <si>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</si>
  <si>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</si>
  <si>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</si>
  <si>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</si>
  <si>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</si>
  <si>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</si>
  <si>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</si>
  <si>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</si>
  <si>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</si>
  <si>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</si>
  <si>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</si>
  <si>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</si>
  <si>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</si>
  <si>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</si>
  <si>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</si>
  <si>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</si>
  <si>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</si>
  <si>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</si>
  <si>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</si>
  <si>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</si>
  <si>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</si>
  <si>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</si>
  <si>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</si>
  <si>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</si>
  <si>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</si>
  <si>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</si>
  <si>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</si>
  <si>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</si>
  <si>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</si>
  <si>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</si>
  <si>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</si>
  <si>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</si>
  <si>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</si>
  <si>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</si>
  <si>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</si>
  <si>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</si>
  <si>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</si>
  <si>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</si>
  <si>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</si>
  <si>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</si>
  <si>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</si>
  <si>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</si>
  <si>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</si>
  <si>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</si>
  <si>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</si>
  <si>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</si>
  <si>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</si>
  <si>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</si>
  <si>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</si>
  <si>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</si>
  <si>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</si>
  <si>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</si>
  <si>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</si>
  <si>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</si>
  <si>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</si>
  <si>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</si>
  <si>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</si>
  <si>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</si>
  <si>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</si>
  <si>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</si>
  <si>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</si>
  <si>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</si>
  <si>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</si>
  <si>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</si>
  <si>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</si>
  <si>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</si>
  <si>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</si>
  <si>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</si>
  <si>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</si>
  <si>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</si>
  <si>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</si>
  <si>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</si>
  <si>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</si>
  <si>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</si>
  <si>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</si>
  <si>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</si>
  <si>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</si>
  <si>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</si>
  <si>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</si>
  <si>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</si>
  <si>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</si>
  <si>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</si>
  <si>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</si>
  <si>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</si>
  <si>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</si>
  <si>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</si>
  <si>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</si>
  <si>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</si>
  <si>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</si>
  <si>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</si>
  <si>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</si>
  <si>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</si>
  <si>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</si>
  <si>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</si>
  <si>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</si>
  <si>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</si>
  <si>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</si>
  <si>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</si>
  <si>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</si>
  <si>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</si>
  <si>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</si>
  <si>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</si>
  <si>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</si>
  <si>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</si>
  <si>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</si>
  <si>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</si>
  <si>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</si>
  <si>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</si>
  <si>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</si>
  <si>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</si>
  <si>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</si>
  <si>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</si>
  <si>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</si>
  <si>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</si>
  <si>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</si>
  <si>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</si>
  <si>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</si>
  <si>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</si>
  <si>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</si>
  <si>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</si>
  <si>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</si>
  <si>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</si>
  <si>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</si>
  <si>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</si>
  <si>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</si>
  <si>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</si>
  <si>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</si>
  <si>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</si>
  <si>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</si>
  <si>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</si>
  <si>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</si>
  <si>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</si>
  <si>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</si>
  <si>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</si>
  <si>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</si>
  <si>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</si>
  <si>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</si>
  <si>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</si>
  <si>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</si>
  <si>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</si>
  <si>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</si>
  <si>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</si>
  <si>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</si>
  <si>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</si>
  <si>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</si>
  <si>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</si>
  <si>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</si>
  <si>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</si>
  <si>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</si>
  <si>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</si>
  <si>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</si>
  <si>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</si>
  <si>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</si>
  <si>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</si>
  <si>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</si>
  <si>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</si>
  <si>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</si>
  <si>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</si>
  <si>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</si>
  <si>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</si>
  <si>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</si>
  <si>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</si>
  <si>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</si>
  <si>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</si>
  <si>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</si>
  <si>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</si>
  <si>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</si>
  <si>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</si>
  <si>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</si>
  <si>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</si>
  <si>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</si>
  <si>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</si>
  <si>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</si>
  <si>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</si>
  <si>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</si>
  <si>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</si>
  <si>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</si>
  <si>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</si>
  <si>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</si>
  <si>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</si>
  <si>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</si>
  <si>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</si>
  <si>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</si>
  <si>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</si>
  <si>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</si>
  <si>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</si>
  <si>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</si>
  <si>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</si>
  <si>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</si>
  <si>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</si>
  <si>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</si>
  <si>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</si>
  <si>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</si>
  <si>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</si>
  <si>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</si>
  <si>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</si>
  <si>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</si>
  <si>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</si>
  <si>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</si>
  <si>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</si>
  <si>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</si>
  <si>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</si>
  <si>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</si>
  <si>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</si>
  <si>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</si>
  <si>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</si>
  <si>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</si>
  <si>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</si>
  <si>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</si>
  <si>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</si>
  <si>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</si>
  <si>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</si>
  <si>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</si>
  <si>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</si>
  <si>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</si>
  <si>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</si>
  <si>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</si>
  <si>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</si>
  <si>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</si>
  <si>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</si>
  <si>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</si>
  <si>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</si>
  <si>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</si>
  <si>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</si>
  <si>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</si>
  <si>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</si>
  <si>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</si>
  <si>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</si>
  <si>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</si>
  <si>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</si>
  <si>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</si>
  <si>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</si>
  <si>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</si>
  <si>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</si>
  <si>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</si>
  <si>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</si>
  <si>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</si>
  <si>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</si>
  <si>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</si>
  <si>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</si>
  <si>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</si>
  <si>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</si>
  <si>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</si>
  <si>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</si>
  <si>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</si>
  <si>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</si>
  <si>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</si>
  <si>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</si>
  <si>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</si>
  <si>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</si>
  <si>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</si>
  <si>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</si>
  <si>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</si>
  <si>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</si>
  <si>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</si>
  <si>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</si>
  <si>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</si>
  <si>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</si>
  <si>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</si>
  <si>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</si>
  <si>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</si>
  <si>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</si>
  <si>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</si>
  <si>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</si>
  <si>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</si>
  <si>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</si>
  <si>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</si>
  <si>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</si>
  <si>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</si>
  <si>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</si>
  <si>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</si>
  <si>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</si>
  <si>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</si>
  <si>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</si>
  <si>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</si>
  <si>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</si>
  <si>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</si>
  <si>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</si>
  <si>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</si>
  <si>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</si>
  <si>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</si>
  <si>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</si>
  <si>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</si>
  <si>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</si>
  <si>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</si>
  <si>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</si>
  <si>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</si>
  <si>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</si>
  <si>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</si>
  <si>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</si>
  <si>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</si>
  <si>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</si>
  <si>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</si>
  <si>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</si>
  <si>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</si>
  <si>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</si>
  <si>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</si>
  <si>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</si>
  <si>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</si>
  <si>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</si>
  <si>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</si>
  <si>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</si>
  <si>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</si>
  <si>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</si>
  <si>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</si>
  <si>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</si>
  <si>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</si>
  <si>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</si>
  <si>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</si>
  <si>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</si>
  <si>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</si>
  <si>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</si>
  <si>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</si>
  <si>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</si>
  <si>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</si>
  <si>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</si>
  <si>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</si>
  <si>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</si>
  <si>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</si>
  <si>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</si>
  <si>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</si>
  <si>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</si>
  <si>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</si>
  <si>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</si>
  <si>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</si>
  <si>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</si>
  <si>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</si>
  <si>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</si>
  <si>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</si>
  <si>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</si>
  <si>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</si>
  <si>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</si>
  <si>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</si>
  <si>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</si>
  <si>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</si>
  <si>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</si>
  <si>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</si>
  <si>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</si>
  <si>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</si>
  <si>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</si>
  <si>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</si>
  <si>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</si>
  <si>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</si>
  <si>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</si>
  <si>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</si>
  <si>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</si>
  <si>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</si>
  <si>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</si>
  <si>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</si>
  <si>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</si>
  <si>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</si>
  <si>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</si>
  <si>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</si>
  <si>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</si>
  <si>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</si>
  <si>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</si>
  <si>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</si>
  <si>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</si>
  <si>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</si>
  <si>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</si>
  <si>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</si>
  <si>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</si>
  <si>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</si>
  <si>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</si>
  <si>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</si>
  <si>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</si>
  <si>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</si>
  <si>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</si>
  <si>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</si>
  <si>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</si>
  <si>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</si>
  <si>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</si>
  <si>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</si>
  <si>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</si>
  <si>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</si>
  <si>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</si>
  <si>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</si>
  <si>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</si>
  <si>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</si>
  <si>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</si>
  <si>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</si>
  <si>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</si>
  <si>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</si>
  <si>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</si>
  <si>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</si>
  <si>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</si>
  <si>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</si>
  <si>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</si>
  <si>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</si>
  <si>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</si>
  <si>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</si>
  <si>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</si>
  <si>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</si>
  <si>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</si>
  <si>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</si>
  <si>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</si>
  <si>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</si>
  <si>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</si>
  <si>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</si>
  <si>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</si>
  <si>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</si>
  <si>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</si>
  <si>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</si>
  <si>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</si>
  <si>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</si>
  <si>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</si>
  <si>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</si>
  <si>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</si>
  <si>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</si>
  <si>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</si>
  <si>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</si>
  <si>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</si>
  <si>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</si>
  <si>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</si>
  <si>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</si>
  <si>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</si>
  <si>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</si>
  <si>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</si>
  <si>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</si>
  <si>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</si>
  <si>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</si>
  <si>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</si>
  <si>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</si>
  <si>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</si>
  <si>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</si>
  <si>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</si>
  <si>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</si>
  <si>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</si>
  <si>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</si>
  <si>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</si>
  <si>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</si>
  <si>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</si>
  <si>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</si>
  <si>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</si>
  <si>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</si>
  <si>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</si>
  <si>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</si>
  <si>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</si>
  <si>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</si>
  <si>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</si>
  <si>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</si>
  <si>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</si>
  <si>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</si>
  <si>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</si>
  <si>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</si>
  <si>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</si>
  <si>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</si>
  <si>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</si>
  <si>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</si>
  <si>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</si>
  <si>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</si>
  <si>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</si>
  <si>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</si>
  <si>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</si>
  <si>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</si>
  <si>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</si>
  <si>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</si>
  <si>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</si>
  <si>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</si>
  <si>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</si>
  <si>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</si>
  <si>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</si>
  <si>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</si>
  <si>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</si>
  <si>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</si>
  <si>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</si>
  <si>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</si>
  <si>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</si>
  <si>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</si>
  <si>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</si>
  <si>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</si>
  <si>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</si>
  <si>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</si>
  <si>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</si>
  <si>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</si>
  <si>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</si>
  <si>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</si>
  <si>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</si>
  <si>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</si>
  <si>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</si>
  <si>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</si>
  <si>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</si>
  <si>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</si>
  <si>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</si>
  <si>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</si>
  <si>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</si>
  <si>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</si>
  <si>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</si>
  <si>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</si>
  <si>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</si>
  <si>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</si>
  <si>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</si>
  <si>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</si>
  <si>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</si>
  <si>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</si>
  <si>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</si>
  <si>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</si>
  <si>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</si>
  <si>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</si>
  <si>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</si>
  <si>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</si>
  <si>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</si>
  <si>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</si>
  <si>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</si>
  <si>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</si>
  <si>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</si>
  <si>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</si>
  <si>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</si>
  <si>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</si>
  <si>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</si>
  <si>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</si>
  <si>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</si>
  <si>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</si>
  <si>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</si>
  <si>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</si>
  <si>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</si>
  <si>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</si>
  <si>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</si>
  <si>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</si>
  <si>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</si>
  <si>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</si>
  <si>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</si>
  <si>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</si>
  <si>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</si>
  <si>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</si>
  <si>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</si>
  <si>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</si>
  <si>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</si>
  <si>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</si>
  <si>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</si>
  <si>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</si>
  <si>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</si>
  <si>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</si>
  <si>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</si>
  <si>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</si>
  <si>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</si>
  <si>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</si>
  <si>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</si>
  <si>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</si>
  <si>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</si>
  <si>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</si>
  <si>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</si>
  <si>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</si>
  <si>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</si>
  <si>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</si>
  <si>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</si>
  <si>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</si>
  <si>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</si>
  <si>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</si>
  <si>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</si>
  <si>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</si>
  <si>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</si>
  <si>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</si>
  <si>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</si>
  <si>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</si>
  <si>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</si>
  <si>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</si>
  <si>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</si>
  <si>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</si>
  <si>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</si>
  <si>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</si>
  <si>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</si>
  <si>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</si>
  <si>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</si>
  <si>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</si>
  <si>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</si>
  <si>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</si>
  <si>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</si>
  <si>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</si>
  <si>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</si>
  <si>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</si>
  <si>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</si>
  <si>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</si>
  <si>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</si>
  <si>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</si>
  <si>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</si>
  <si>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</si>
  <si>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</si>
  <si>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</si>
  <si>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</si>
  <si>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</si>
  <si>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</si>
  <si>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</si>
  <si>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</si>
  <si>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</si>
  <si>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</si>
  <si>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</si>
  <si>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</si>
  <si>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</si>
  <si>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</si>
  <si>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</si>
  <si>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</si>
  <si>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</si>
  <si>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</si>
  <si>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</si>
  <si>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</si>
  <si>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</si>
  <si>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</si>
  <si>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</si>
  <si>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</si>
  <si>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</si>
  <si>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</si>
  <si>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</si>
  <si>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</si>
  <si>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</si>
  <si>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</si>
  <si>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</si>
  <si>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</si>
  <si>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</si>
  <si>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</si>
  <si>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</si>
  <si>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</si>
  <si>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</si>
  <si>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</si>
  <si>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</si>
  <si>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</si>
  <si>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</si>
  <si>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</si>
  <si>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</si>
  <si>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</si>
  <si>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</si>
  <si>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</si>
  <si>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</si>
  <si>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</si>
  <si>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</si>
  <si>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</si>
  <si>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</si>
  <si>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</si>
  <si>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</si>
  <si>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</si>
  <si>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</si>
  <si>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</si>
  <si>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</si>
  <si>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</si>
  <si>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</si>
  <si>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</si>
  <si>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</si>
  <si>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</si>
  <si>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</si>
  <si>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</si>
  <si>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</si>
  <si>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</si>
  <si>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</si>
  <si>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</si>
  <si>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</si>
  <si>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</si>
  <si>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</si>
  <si>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</si>
  <si>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</si>
  <si>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</si>
  <si>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</si>
  <si>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</si>
  <si>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</si>
  <si>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</si>
  <si>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</si>
  <si>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</si>
  <si>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</si>
  <si>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</si>
  <si>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</si>
  <si>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</si>
  <si>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</si>
  <si>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</si>
  <si>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</si>
  <si>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</si>
  <si>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</si>
  <si>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</si>
  <si>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</si>
  <si>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</si>
  <si>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</si>
  <si>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</si>
  <si>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</si>
  <si>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</si>
  <si>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</si>
  <si>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</si>
  <si>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</si>
  <si>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</si>
  <si>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</si>
  <si>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</si>
  <si>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</si>
  <si>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</si>
  <si>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</si>
  <si>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</si>
  <si>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</si>
  <si>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</si>
  <si>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</si>
  <si>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</si>
  <si>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</si>
  <si>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</si>
  <si>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</si>
  <si>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</si>
  <si>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</si>
  <si>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</si>
  <si>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</si>
  <si>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</si>
  <si>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</si>
  <si>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</si>
  <si>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</si>
  <si>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</si>
  <si>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</si>
  <si>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</si>
  <si>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</si>
  <si>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</si>
  <si>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</si>
  <si>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</si>
  <si>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</si>
  <si>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</si>
  <si>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</si>
  <si>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</si>
  <si>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</si>
  <si>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</si>
  <si>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</si>
  <si>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</si>
  <si>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</si>
  <si>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</si>
  <si>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</si>
  <si>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</si>
  <si>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</si>
  <si>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</si>
  <si>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</si>
  <si>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</si>
  <si>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</si>
  <si>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</si>
  <si>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</si>
  <si>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</si>
  <si>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</si>
  <si>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</si>
  <si>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</si>
  <si>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</si>
  <si>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</si>
  <si>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</si>
  <si>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</si>
  <si>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</si>
  <si>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</si>
  <si>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</si>
  <si>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</si>
  <si>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</si>
  <si>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</si>
  <si>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</si>
  <si>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</si>
  <si>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</si>
  <si>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</si>
  <si>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</si>
  <si>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</si>
  <si>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</si>
  <si>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</si>
  <si>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</si>
  <si>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</si>
  <si>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</si>
  <si>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</si>
  <si>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</si>
  <si>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</si>
  <si>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</si>
  <si>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</si>
  <si>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</si>
  <si>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</si>
  <si>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</si>
  <si>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</si>
  <si>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</si>
  <si>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</si>
  <si>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</si>
  <si>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</si>
  <si>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</si>
  <si>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</si>
  <si>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</si>
  <si>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</si>
  <si>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</si>
  <si>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</si>
  <si>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</si>
  <si>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</si>
  <si>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</si>
  <si>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</si>
  <si>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</si>
  <si>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</si>
  <si>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</si>
  <si>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</si>
  <si>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</si>
  <si>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</si>
  <si>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</si>
  <si>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</si>
  <si>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</si>
  <si>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</si>
  <si>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</si>
  <si>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</si>
  <si>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</si>
  <si>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</si>
  <si>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</si>
  <si>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</si>
  <si>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</si>
  <si>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</si>
  <si>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</si>
  <si>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</si>
  <si>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</si>
  <si>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</si>
  <si>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</si>
  <si>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</si>
  <si>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</si>
  <si>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</si>
  <si>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</si>
  <si>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</si>
  <si>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</si>
  <si>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</si>
  <si>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</si>
  <si>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</si>
  <si>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</si>
  <si>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</si>
  <si>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</si>
  <si>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</si>
  <si>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</si>
  <si>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</si>
  <si>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</si>
  <si>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</si>
  <si>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</si>
  <si>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</si>
  <si>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</si>
  <si>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</si>
  <si>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</si>
  <si>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</si>
  <si>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</si>
  <si>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</si>
  <si>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</si>
  <si>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</si>
  <si>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</si>
  <si>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</si>
  <si>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</si>
  <si>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</si>
  <si>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</si>
  <si>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</si>
  <si>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</si>
  <si>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</si>
  <si>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</si>
  <si>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</si>
  <si>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</si>
  <si>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</si>
  <si>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</si>
  <si>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</si>
  <si>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</si>
  <si>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</si>
  <si>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</si>
  <si>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</si>
  <si>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</si>
  <si>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</si>
  <si>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</si>
  <si>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</si>
  <si>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</si>
  <si>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</si>
  <si>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</si>
  <si>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</si>
  <si>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</si>
  <si>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</si>
  <si>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</si>
  <si>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</si>
  <si>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</si>
  <si>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</si>
  <si>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</si>
  <si>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</si>
  <si>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</si>
  <si>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</si>
  <si>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</si>
  <si>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</si>
  <si>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</si>
  <si>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</si>
  <si>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</si>
  <si>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</si>
  <si>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</si>
  <si>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</si>
  <si>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</si>
  <si>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</si>
  <si>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</si>
  <si>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</si>
  <si>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</si>
  <si>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</si>
  <si>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</si>
  <si>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</si>
  <si>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</si>
  <si>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</si>
  <si>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</si>
  <si>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</si>
  <si>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</si>
  <si>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</si>
  <si>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</si>
  <si>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</si>
  <si>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</si>
  <si>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</si>
  <si>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</si>
  <si>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</si>
  <si>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</si>
  <si>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</si>
  <si>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</si>
  <si>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</si>
  <si>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</si>
  <si>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</si>
  <si>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</si>
  <si>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</si>
  <si>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</si>
  <si>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</si>
  <si>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</si>
  <si>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</si>
  <si>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</si>
  <si>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</si>
  <si>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</si>
  <si>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</si>
  <si>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</si>
  <si>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</si>
  <si>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</si>
  <si>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</si>
  <si>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</si>
  <si>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</si>
  <si>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</si>
  <si>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</si>
  <si>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</si>
  <si>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</si>
  <si>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</si>
  <si>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</si>
  <si>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</si>
  <si>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</si>
  <si>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</si>
  <si>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</si>
  <si>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</si>
  <si>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</si>
  <si>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</si>
  <si>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</si>
  <si>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</si>
  <si>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</si>
  <si>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</si>
  <si>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</si>
  <si>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</si>
  <si>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</si>
  <si>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</si>
  <si>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</si>
  <si>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</si>
  <si>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</si>
  <si>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</si>
  <si>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</si>
  <si>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</si>
  <si>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</si>
  <si>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</si>
  <si>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</si>
  <si>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</si>
  <si>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</si>
  <si>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</si>
  <si>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</si>
  <si>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</si>
  <si>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</si>
  <si>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</si>
  <si>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</si>
  <si>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</si>
  <si>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</si>
  <si>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</si>
  <si>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</si>
  <si>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</si>
  <si>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</si>
  <si>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</si>
  <si>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</si>
  <si>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</si>
  <si>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</si>
  <si>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</si>
  <si>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</si>
  <si>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</si>
  <si>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</si>
  <si>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</si>
  <si>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</si>
  <si>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</si>
  <si>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</si>
  <si>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</si>
  <si>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</si>
  <si>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</si>
  <si>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</si>
  <si>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</si>
  <si>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</si>
  <si>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</si>
  <si>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</si>
  <si>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</si>
  <si>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</si>
  <si>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</si>
  <si>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</si>
  <si>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</si>
  <si>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</si>
  <si>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</si>
  <si>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</si>
  <si>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</si>
  <si>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</si>
  <si>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</si>
  <si>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</si>
  <si>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</si>
  <si>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</si>
  <si>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</si>
  <si>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</si>
  <si>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</si>
  <si>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</si>
  <si>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</si>
  <si>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</si>
  <si>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</si>
  <si>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</si>
  <si>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</si>
  <si>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</si>
  <si>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</si>
  <si>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</si>
  <si>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</si>
  <si>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</si>
  <si>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</si>
  <si>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</si>
  <si>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</si>
  <si>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</si>
  <si>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</si>
  <si>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</si>
  <si>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</si>
  <si>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</si>
  <si>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</si>
  <si>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</si>
  <si>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</si>
  <si>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</si>
  <si>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</si>
  <si>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</si>
  <si>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</si>
  <si>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</si>
  <si>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</si>
  <si>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</si>
  <si>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</si>
  <si>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</si>
  <si>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</si>
  <si>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</si>
  <si>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</si>
  <si>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</si>
  <si>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</si>
  <si>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</si>
  <si>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</si>
  <si>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</si>
  <si>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</si>
  <si>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</si>
  <si>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</si>
  <si>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</si>
  <si>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</si>
  <si>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</si>
  <si>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</si>
  <si>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</si>
  <si>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</si>
  <si>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</si>
  <si>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</si>
  <si>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</si>
  <si>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</si>
  <si>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</si>
  <si>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</si>
  <si>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</si>
  <si>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</si>
  <si>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</si>
  <si>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</si>
  <si>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</si>
  <si>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</si>
  <si>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</si>
  <si>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</si>
  <si>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</si>
  <si>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</si>
  <si>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</si>
  <si>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</si>
  <si>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</si>
  <si>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</si>
  <si>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</si>
  <si>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</si>
  <si>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</si>
  <si>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</si>
  <si>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</si>
  <si>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</si>
  <si>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</si>
  <si>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</si>
  <si>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</si>
  <si>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</si>
  <si>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</si>
  <si>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</si>
  <si>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</si>
  <si>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</si>
  <si>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</si>
  <si>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</si>
  <si>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</si>
  <si>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</si>
  <si>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</si>
  <si>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</si>
  <si>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</si>
  <si>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</si>
  <si>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</si>
  <si>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</si>
  <si>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</si>
  <si>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</si>
  <si>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</si>
  <si>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</si>
  <si>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</si>
  <si>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</si>
  <si>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</si>
  <si>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</si>
  <si>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</si>
  <si>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</si>
  <si>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</si>
  <si>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</si>
  <si>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</si>
  <si>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</si>
  <si>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</si>
  <si>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</si>
  <si>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</si>
  <si>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</si>
  <si>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</si>
  <si>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</si>
  <si>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</si>
  <si>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</si>
  <si>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</si>
  <si>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</si>
  <si>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</si>
  <si>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</si>
  <si>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</si>
  <si>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</si>
  <si>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</si>
  <si>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</si>
  <si>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</si>
  <si>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</si>
  <si>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</si>
  <si>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</si>
  <si>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</si>
  <si>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</si>
  <si>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</si>
  <si>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</si>
  <si>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</si>
  <si>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</si>
  <si>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</si>
  <si>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</si>
  <si>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</si>
  <si>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</si>
  <si>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</si>
  <si>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</si>
  <si>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</si>
  <si>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</si>
  <si>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</si>
  <si>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</si>
  <si>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</si>
  <si>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</si>
  <si>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</si>
  <si>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</si>
  <si>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</si>
  <si>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</si>
  <si>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</si>
  <si>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</si>
  <si>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</si>
  <si>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</si>
  <si>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</si>
  <si>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</si>
  <si>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</si>
  <si>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</si>
  <si>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</si>
  <si>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</si>
  <si>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</si>
  <si>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</si>
  <si>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</si>
  <si>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</si>
  <si>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</si>
  <si>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</si>
  <si>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</si>
  <si>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</si>
  <si>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</si>
  <si>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</si>
  <si>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</si>
  <si>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</si>
  <si>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</si>
  <si>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</si>
  <si>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</si>
  <si>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</si>
  <si>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</si>
  <si>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</si>
  <si>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</si>
  <si>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</si>
  <si>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</si>
  <si>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</si>
  <si>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</si>
  <si>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</si>
  <si>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</si>
  <si>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</si>
  <si>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</si>
  <si>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</si>
  <si>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</si>
  <si>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</si>
  <si>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</si>
  <si>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</si>
  <si>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</si>
  <si>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</si>
  <si>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</si>
  <si>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</si>
  <si>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</si>
  <si>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</si>
  <si>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</si>
  <si>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</si>
  <si>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</si>
  <si>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</si>
  <si>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</si>
  <si>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</si>
  <si>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</si>
  <si>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</si>
  <si>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</si>
  <si>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</si>
  <si>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</si>
  <si>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</si>
  <si>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</si>
  <si>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</si>
  <si>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</si>
  <si>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</si>
  <si>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</si>
  <si>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</si>
  <si>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</si>
  <si>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</si>
  <si>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</si>
  <si>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</si>
  <si>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</si>
  <si>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</si>
  <si>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</si>
  <si>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</si>
  <si>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</si>
  <si>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</si>
  <si>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</si>
  <si>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</si>
  <si>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</si>
  <si>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</si>
  <si>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</si>
  <si>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</si>
  <si>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</si>
  <si>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</si>
  <si>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</si>
  <si>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</si>
  <si>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</si>
  <si>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</si>
  <si>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</si>
  <si>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</si>
  <si>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</si>
  <si>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</si>
  <si>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</si>
  <si>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</si>
  <si>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</si>
  <si>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</si>
  <si>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</si>
  <si>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</si>
  <si>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</si>
  <si>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</si>
  <si>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</si>
  <si>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</si>
  <si>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</si>
  <si>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</si>
  <si>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</si>
  <si>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</si>
  <si>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</si>
  <si>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</si>
  <si>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</si>
  <si>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</si>
  <si>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</si>
  <si>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</si>
  <si>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</si>
  <si>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</si>
  <si>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</si>
  <si>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</si>
  <si>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</si>
  <si>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</si>
  <si>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</si>
  <si>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</si>
  <si>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</si>
  <si>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</si>
  <si>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</si>
  <si>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</si>
  <si>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</si>
  <si>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</si>
  <si>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</si>
  <si>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</si>
  <si>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</si>
  <si>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</si>
  <si>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</si>
  <si>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</si>
  <si>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</si>
  <si>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</si>
  <si>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</si>
  <si>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</si>
  <si>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</si>
  <si>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</si>
  <si>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</si>
  <si>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</si>
  <si>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</si>
  <si>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</si>
  <si>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</si>
  <si>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</si>
  <si>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</si>
  <si>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</si>
  <si>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</si>
  <si>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</si>
  <si>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</si>
  <si>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</si>
  <si>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</si>
  <si>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</si>
  <si>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</si>
  <si>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</si>
  <si>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</si>
  <si>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</si>
  <si>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</si>
  <si>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</si>
  <si>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</si>
  <si>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</si>
  <si>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</si>
  <si>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</si>
  <si>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</si>
  <si>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</si>
  <si>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</si>
  <si>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</si>
  <si>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</si>
  <si>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</si>
  <si>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</si>
  <si>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</si>
  <si>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</si>
  <si>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</si>
  <si>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</si>
  <si>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</si>
  <si>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</si>
  <si>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</si>
  <si>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</si>
  <si>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</si>
  <si>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</si>
  <si>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</si>
  <si>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</si>
  <si>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</si>
  <si>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</si>
  <si>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</si>
  <si>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</si>
  <si>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</si>
  <si>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</si>
  <si>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</si>
  <si>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</si>
  <si>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</si>
  <si>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</si>
  <si>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</si>
  <si>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</si>
  <si>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</si>
  <si>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</si>
  <si>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</si>
  <si>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</si>
  <si>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</si>
  <si>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</si>
  <si>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</si>
  <si>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</si>
  <si>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</si>
  <si>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</si>
  <si>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</si>
  <si>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</si>
  <si>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</si>
  <si>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</si>
  <si>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</si>
  <si>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</si>
  <si>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</si>
  <si>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</si>
  <si>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</si>
  <si>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</si>
  <si>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</si>
  <si>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</si>
  <si>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</si>
  <si>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</si>
  <si>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</si>
  <si>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</si>
  <si>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</si>
  <si>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</si>
  <si>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</si>
  <si>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</si>
  <si>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</si>
  <si>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</si>
  <si>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</si>
  <si>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</si>
  <si>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</si>
  <si>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</si>
  <si>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</si>
  <si>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</si>
  <si>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</si>
  <si>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</si>
  <si>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</si>
  <si>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</si>
  <si>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</si>
  <si>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</si>
  <si>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</si>
  <si>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</si>
  <si>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</si>
  <si>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</si>
  <si>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</si>
  <si>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</si>
  <si>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</si>
  <si>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</si>
  <si>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</si>
  <si>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</si>
  <si>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</si>
  <si>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</si>
  <si>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</si>
  <si>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</si>
  <si>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</si>
  <si>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</si>
  <si>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</si>
  <si>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</si>
  <si>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</si>
  <si>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</si>
  <si>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</si>
  <si>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</si>
  <si>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</si>
  <si>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</si>
  <si>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</si>
  <si>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</si>
  <si>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</si>
  <si>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</si>
  <si>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</si>
  <si>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</si>
  <si>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</si>
  <si>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</si>
  <si>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</si>
  <si>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</si>
  <si>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</si>
  <si>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</si>
  <si>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</si>
  <si>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</si>
  <si>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</si>
  <si>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</si>
  <si>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</si>
  <si>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</si>
  <si>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</si>
  <si>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</si>
  <si>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</si>
  <si>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</si>
  <si>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</si>
  <si>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</si>
  <si>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</si>
  <si>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</si>
  <si>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</si>
  <si>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</si>
  <si>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</si>
  <si>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</si>
  <si>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</si>
  <si>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</si>
  <si>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</si>
  <si>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</si>
  <si>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</si>
  <si>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</si>
  <si>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</si>
  <si>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</si>
  <si>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</si>
  <si>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</si>
  <si>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</si>
  <si>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</si>
  <si>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</si>
  <si>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</si>
  <si>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</si>
  <si>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</si>
  <si>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</si>
  <si>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</si>
  <si>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</si>
  <si>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</si>
  <si>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</si>
  <si>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</si>
  <si>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</si>
  <si>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</si>
  <si>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</si>
  <si>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</si>
  <si>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</si>
  <si>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</si>
  <si>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</si>
  <si>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</si>
  <si>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</si>
  <si>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</si>
  <si>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</si>
  <si>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</si>
  <si>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</si>
  <si>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</si>
  <si>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</si>
  <si>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</si>
  <si>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</si>
  <si>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</si>
  <si>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</si>
  <si>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</si>
  <si>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</si>
  <si>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</si>
  <si>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</si>
  <si>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</si>
  <si>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</si>
  <si>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</si>
  <si>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</si>
  <si>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</si>
  <si>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</si>
  <si>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</si>
  <si>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</si>
  <si>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</si>
  <si>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</si>
  <si>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</si>
  <si>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</si>
  <si>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</si>
  <si>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</si>
  <si>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</si>
  <si>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</si>
  <si>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</si>
  <si>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</si>
  <si>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</si>
  <si>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</si>
  <si>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</si>
  <si>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</si>
  <si>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</si>
  <si>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</si>
  <si>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</si>
  <si>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</si>
  <si>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</si>
  <si>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</si>
  <si>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</si>
  <si>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</si>
  <si>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</si>
  <si>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</si>
  <si>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</si>
  <si>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</si>
  <si>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</si>
  <si>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</si>
  <si>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</si>
  <si>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</si>
  <si>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</si>
  <si>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</si>
  <si>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</si>
  <si>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</si>
  <si>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</si>
  <si>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</si>
  <si>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</si>
  <si>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</si>
  <si>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</si>
  <si>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</si>
  <si>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</si>
  <si>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</si>
  <si>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</si>
  <si>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</si>
  <si>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</si>
  <si>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</si>
  <si>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</si>
  <si>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</si>
  <si>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</si>
  <si>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</si>
  <si>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</si>
  <si>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</si>
  <si>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</si>
  <si>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</si>
  <si>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</si>
  <si>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</si>
  <si>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</si>
  <si>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</si>
  <si>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</si>
  <si>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</si>
  <si>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</si>
  <si>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</si>
  <si>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</si>
  <si>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</si>
  <si>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</si>
  <si>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</si>
  <si>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</si>
  <si>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</si>
  <si>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</si>
  <si>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</si>
  <si>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</si>
  <si>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</si>
  <si>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</si>
  <si>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</si>
  <si>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</si>
  <si>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</si>
  <si>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</si>
  <si>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</si>
  <si>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</si>
  <si>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</si>
  <si>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</si>
  <si>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</si>
  <si>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</si>
  <si>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</si>
  <si>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</si>
  <si>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</si>
  <si>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</si>
  <si>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</si>
  <si>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</si>
  <si>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</si>
  <si>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</si>
  <si>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</si>
  <si>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</si>
  <si>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</si>
  <si>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</si>
  <si>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</si>
  <si>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</si>
  <si>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</si>
  <si>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</si>
  <si>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</si>
  <si>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</si>
  <si>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</si>
  <si>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</si>
  <si>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</si>
  <si>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</si>
  <si>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</si>
  <si>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</si>
  <si>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</si>
  <si>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</si>
  <si>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</si>
  <si>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</si>
  <si>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</si>
  <si>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</si>
  <si>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</si>
  <si>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</si>
  <si>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</si>
  <si>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</si>
  <si>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</si>
  <si>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</si>
  <si>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</si>
  <si>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</si>
  <si>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</si>
  <si>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</si>
  <si>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</si>
  <si>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</si>
  <si>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</si>
  <si>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</si>
  <si>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</si>
  <si>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</si>
  <si>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</si>
  <si>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</si>
  <si>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</si>
  <si>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</si>
  <si>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</si>
  <si>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</si>
  <si>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</si>
  <si>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</si>
  <si>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</si>
  <si>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</si>
  <si>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</si>
  <si>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</si>
  <si>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</si>
  <si>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</si>
  <si>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</si>
  <si>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</si>
  <si>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</si>
  <si>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</si>
  <si>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</si>
  <si>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</si>
  <si>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</si>
  <si>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</si>
  <si>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</si>
  <si>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</si>
  <si>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</si>
  <si>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</si>
  <si>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</si>
  <si>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</si>
  <si>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</si>
  <si>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</si>
  <si>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</si>
  <si>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</si>
  <si>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</si>
  <si>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</si>
  <si>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</si>
  <si>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</si>
  <si>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</si>
  <si>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</si>
  <si>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</si>
  <si>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</si>
  <si>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</si>
  <si>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</si>
  <si>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</si>
  <si>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</si>
  <si>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</si>
  <si>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</si>
  <si>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</si>
  <si>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</si>
  <si>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</si>
  <si>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</si>
  <si>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</si>
  <si>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</si>
  <si>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</si>
  <si>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</si>
  <si>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</si>
  <si>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</si>
  <si>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</si>
  <si>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</si>
  <si>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</si>
  <si>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</si>
  <si>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</si>
  <si>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</si>
  <si>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</si>
  <si>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</si>
  <si>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</si>
  <si>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</si>
  <si>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</si>
  <si>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</si>
  <si>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</si>
  <si>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</si>
  <si>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</si>
  <si>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</si>
  <si>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</si>
  <si>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</si>
  <si>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</si>
  <si>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</si>
  <si>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</si>
  <si>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</si>
  <si>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</si>
  <si>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</si>
  <si>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</si>
  <si>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</si>
  <si>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</si>
  <si>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</si>
  <si>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</si>
  <si>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</si>
  <si>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</si>
  <si>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</si>
  <si>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</si>
  <si>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</si>
  <si>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</si>
  <si>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</si>
  <si>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</si>
  <si>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</si>
  <si>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</si>
  <si>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</si>
  <si>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</si>
  <si>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</si>
  <si>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</si>
  <si>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</si>
  <si>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</si>
  <si>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</si>
  <si>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</si>
  <si>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</si>
  <si>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</si>
  <si>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</si>
  <si>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</si>
  <si>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</si>
  <si>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</si>
  <si>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</si>
  <si>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</si>
  <si>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</si>
  <si>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</si>
  <si>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</si>
  <si>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</si>
  <si>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</si>
  <si>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</si>
  <si>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</si>
  <si>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</si>
  <si>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</si>
  <si>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</si>
  <si>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</si>
  <si>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</si>
  <si>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</si>
  <si>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</si>
  <si>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</si>
  <si>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</si>
  <si>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</si>
  <si>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</si>
  <si>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</si>
  <si>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</si>
  <si>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</si>
  <si>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</si>
  <si>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</si>
  <si>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</si>
  <si>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</si>
  <si>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</si>
  <si>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</si>
  <si>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</si>
  <si>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</si>
  <si>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</si>
  <si>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</si>
  <si>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</si>
  <si>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</si>
  <si>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</si>
  <si>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</si>
  <si>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</si>
  <si>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</si>
  <si>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</si>
  <si>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</si>
  <si>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</si>
  <si>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</si>
  <si>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</si>
  <si>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</si>
  <si>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</si>
  <si>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</si>
  <si>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</si>
  <si>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</si>
  <si>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</si>
  <si>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</si>
  <si>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</si>
  <si>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</si>
  <si>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</si>
  <si>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</si>
  <si>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</si>
  <si>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</si>
  <si>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</si>
  <si>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</si>
  <si>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</si>
  <si>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</si>
  <si>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</si>
  <si>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</si>
  <si>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</si>
  <si>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</si>
  <si>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</si>
  <si>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</si>
  <si>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</si>
  <si>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</si>
  <si>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</si>
  <si>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</si>
  <si>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</si>
  <si>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</si>
  <si>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</si>
  <si>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</si>
  <si>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</si>
  <si>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</si>
  <si>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</si>
  <si>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</si>
  <si>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</si>
  <si>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</si>
  <si>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</si>
  <si>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</si>
  <si>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</si>
  <si>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</si>
  <si>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</si>
  <si>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</si>
  <si>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</si>
  <si>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</si>
  <si>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</si>
  <si>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</si>
  <si>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</si>
  <si>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</si>
  <si>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</si>
  <si>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</si>
  <si>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</si>
  <si>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</si>
  <si>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</si>
  <si>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</si>
  <si>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</si>
  <si>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</si>
  <si>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</si>
  <si>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</si>
  <si>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</si>
  <si>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</si>
  <si>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</si>
  <si>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</si>
  <si>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</si>
  <si>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</si>
  <si>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</si>
  <si>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</si>
  <si>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</si>
  <si>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</si>
  <si>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</si>
  <si>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</si>
  <si>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</si>
  <si>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</si>
  <si>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</si>
  <si>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</si>
  <si>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</si>
  <si>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</si>
  <si>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</si>
  <si>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</si>
  <si>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</si>
  <si>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</si>
  <si>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</si>
  <si>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</si>
  <si>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</si>
  <si>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</si>
  <si>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</si>
  <si>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</si>
  <si>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</si>
  <si>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</si>
  <si>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</si>
  <si>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</si>
  <si>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</si>
  <si>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</si>
  <si>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</si>
  <si>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</si>
  <si>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</si>
  <si>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</si>
  <si>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</si>
  <si>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</si>
  <si>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</si>
  <si>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</si>
  <si>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</si>
  <si>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</si>
  <si>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</si>
  <si>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</si>
  <si>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</si>
  <si>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</si>
  <si>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</si>
  <si>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</si>
  <si>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</si>
  <si>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</si>
  <si>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</si>
  <si>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</si>
  <si>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</si>
  <si>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</si>
  <si>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</si>
  <si>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</si>
  <si>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</si>
  <si>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</si>
  <si>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</si>
  <si>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</si>
  <si>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</si>
  <si>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</si>
  <si>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</si>
  <si>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</si>
  <si>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</si>
  <si>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</si>
  <si>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</si>
  <si>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</si>
  <si>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</si>
  <si>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</si>
  <si>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</si>
  <si>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</si>
  <si>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</si>
  <si>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</si>
  <si>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</si>
  <si>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</si>
  <si>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</si>
  <si>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</si>
  <si>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</si>
  <si>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</si>
  <si>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</si>
  <si>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</si>
  <si>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</si>
  <si>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</si>
  <si>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</si>
  <si>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</si>
  <si>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</si>
  <si>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</si>
  <si>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</si>
  <si>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</si>
  <si>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</si>
  <si>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</si>
  <si>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</si>
  <si>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</si>
  <si>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</si>
  <si>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</si>
  <si>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</si>
  <si>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</si>
  <si>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</si>
  <si>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</si>
  <si>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</si>
  <si>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</si>
  <si>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</si>
  <si>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</si>
  <si>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</si>
  <si>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</si>
  <si>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</si>
  <si>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</si>
  <si>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</si>
  <si>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</si>
  <si>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</si>
  <si>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</si>
  <si>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</si>
  <si>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</si>
  <si>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</si>
  <si>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</si>
  <si>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</si>
  <si>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</si>
  <si>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</si>
  <si>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</si>
  <si>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</si>
  <si>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</si>
  <si>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</si>
  <si>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</si>
  <si>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</si>
  <si>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</si>
  <si>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</si>
  <si>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</si>
  <si>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</si>
  <si>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</si>
  <si>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</si>
  <si>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</si>
  <si>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</si>
  <si>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</si>
  <si>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</si>
  <si>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</si>
  <si>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</si>
  <si>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</si>
  <si>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</si>
  <si>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</si>
  <si>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</si>
  <si>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</si>
  <si>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</si>
  <si>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</si>
  <si>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</si>
  <si>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</si>
  <si>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</si>
  <si>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</si>
  <si>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</si>
  <si>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</si>
  <si>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</si>
  <si>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</si>
  <si>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</si>
  <si>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</si>
  <si>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</si>
  <si>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</si>
  <si>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</si>
  <si>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</si>
  <si>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</si>
  <si>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</si>
  <si>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</si>
  <si>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</si>
  <si>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</si>
  <si>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</si>
  <si>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</si>
  <si>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</si>
  <si>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</si>
  <si>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</si>
  <si>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</si>
  <si>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</si>
  <si>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</si>
  <si>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</si>
  <si>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</si>
  <si>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</si>
  <si>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</si>
  <si>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</si>
  <si>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</si>
  <si>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</si>
  <si>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</si>
  <si>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</si>
  <si>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</si>
  <si>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</si>
  <si>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</si>
  <si>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</si>
  <si>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</si>
  <si>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</si>
  <si>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</si>
  <si>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</si>
  <si>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</si>
  <si>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</si>
  <si>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</si>
  <si>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</si>
  <si>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</si>
  <si>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</si>
  <si>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</si>
  <si>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</si>
  <si>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</si>
  <si>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</si>
  <si>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</si>
  <si>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</si>
  <si>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</si>
  <si>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</si>
  <si>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</si>
  <si>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</si>
  <si>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</si>
  <si>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</si>
  <si>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</si>
  <si>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</si>
  <si>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</si>
  <si>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</si>
  <si>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</si>
  <si>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</si>
  <si>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</si>
  <si>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</si>
  <si>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</si>
  <si>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</si>
  <si>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</si>
  <si>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</si>
  <si>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</si>
  <si>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</si>
  <si>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</si>
  <si>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</si>
  <si>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</si>
  <si>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</si>
  <si>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</si>
  <si>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</si>
  <si>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</si>
  <si>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</si>
  <si>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</si>
  <si>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</si>
  <si>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</si>
  <si>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</si>
  <si>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</si>
  <si>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</si>
  <si>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</si>
  <si>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</si>
  <si>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</si>
  <si>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</si>
  <si>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</si>
  <si>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</si>
  <si>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</si>
  <si>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</si>
  <si>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</si>
  <si>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</si>
  <si>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</si>
  <si>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</si>
  <si>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</si>
  <si>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</si>
  <si>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</si>
  <si>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</si>
  <si>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</si>
  <si>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</si>
  <si>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</si>
  <si>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</si>
  <si>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</si>
  <si>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</si>
  <si>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</si>
  <si>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</si>
  <si>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</si>
  <si>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</si>
  <si>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</si>
  <si>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</si>
  <si>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</si>
  <si>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</si>
  <si>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</si>
  <si>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</si>
  <si>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</si>
  <si>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</si>
  <si>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</si>
  <si>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</si>
  <si>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</si>
  <si>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</si>
  <si>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</si>
  <si>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</si>
  <si>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</si>
  <si>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</si>
  <si>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</si>
  <si>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</si>
  <si>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</si>
  <si>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</si>
  <si>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</si>
  <si>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</si>
  <si>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</si>
  <si>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</si>
  <si>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</si>
  <si>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</si>
  <si>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</si>
  <si>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</si>
  <si>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</si>
  <si>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</si>
  <si>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</si>
  <si>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</si>
  <si>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</si>
  <si>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</si>
  <si>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</si>
  <si>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</si>
  <si>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</si>
  <si>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</si>
  <si>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</si>
  <si>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</si>
  <si>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</si>
  <si>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</si>
  <si>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</si>
  <si>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</si>
  <si>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</si>
  <si>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</si>
  <si>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</si>
  <si>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</si>
  <si>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</si>
  <si>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</si>
  <si>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</si>
  <si>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</si>
  <si>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</si>
  <si>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</si>
  <si>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</si>
  <si>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</si>
  <si>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</si>
  <si>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</si>
  <si>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</si>
  <si>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</si>
  <si>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</si>
  <si>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</si>
  <si>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</si>
  <si>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</si>
  <si>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</si>
  <si>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</si>
  <si>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</si>
  <si>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</si>
  <si>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</si>
  <si>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</si>
  <si>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</si>
  <si>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</si>
  <si>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</si>
  <si>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</si>
  <si>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</si>
  <si>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</si>
  <si>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</si>
  <si>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</si>
  <si>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</si>
  <si>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</si>
  <si>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</si>
  <si>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</si>
  <si>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</si>
  <si>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</si>
  <si>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</si>
  <si>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</si>
  <si>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</si>
  <si>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</si>
  <si>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</si>
  <si>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</si>
  <si>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</si>
  <si>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</si>
  <si>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</si>
  <si>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</si>
  <si>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</si>
  <si>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</si>
  <si>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</si>
  <si>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</si>
  <si>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</si>
  <si>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</si>
  <si>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</si>
  <si>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</si>
  <si>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</si>
  <si>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</si>
  <si>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</si>
  <si>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</si>
  <si>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</si>
  <si>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</si>
  <si>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</si>
  <si>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</si>
  <si>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</si>
  <si>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</si>
  <si>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</si>
  <si>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</si>
  <si>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</si>
  <si>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</si>
  <si>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</si>
  <si>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</si>
  <si>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</si>
  <si>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</si>
  <si>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</si>
  <si>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</si>
  <si>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</si>
  <si>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</si>
  <si>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</si>
  <si>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</si>
  <si>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</si>
  <si>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</si>
  <si>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</si>
  <si>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</si>
  <si>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</si>
  <si>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</si>
  <si>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</si>
  <si>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</si>
  <si>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</si>
  <si>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</si>
  <si>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</si>
  <si>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</si>
  <si>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</si>
  <si>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</si>
  <si>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</si>
  <si>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</si>
  <si>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</si>
  <si>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</si>
  <si>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</si>
  <si>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</si>
  <si>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</si>
  <si>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</si>
  <si>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</si>
  <si>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</si>
  <si>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</si>
  <si>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</si>
  <si>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</si>
  <si>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</si>
  <si>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</si>
  <si>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</si>
  <si>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</si>
  <si>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</si>
  <si>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</si>
  <si>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</si>
  <si>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</si>
  <si>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</si>
  <si>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</si>
  <si>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</si>
  <si>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</si>
  <si>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</si>
  <si>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</si>
  <si>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</si>
  <si>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</si>
  <si>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</si>
  <si>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</si>
  <si>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</si>
  <si>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</si>
  <si>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</si>
  <si>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</si>
  <si>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</si>
  <si>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</si>
  <si>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</si>
  <si>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</si>
  <si>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</si>
  <si>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</si>
  <si>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</si>
  <si>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</si>
  <si>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</si>
  <si>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</si>
  <si>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</si>
  <si>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</si>
  <si>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</si>
  <si>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</si>
  <si>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</si>
  <si>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</si>
  <si>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</si>
  <si>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</si>
  <si>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</si>
  <si>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</si>
  <si>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</si>
  <si>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</si>
  <si>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</si>
  <si>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</si>
  <si>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</si>
  <si>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</si>
  <si>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</si>
  <si>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</si>
  <si>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</si>
  <si>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</si>
  <si>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</si>
  <si>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</si>
  <si>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</si>
  <si>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</si>
  <si>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</si>
  <si>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</si>
  <si>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</si>
  <si>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</si>
  <si>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</si>
  <si>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</si>
  <si>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</si>
  <si>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</si>
  <si>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</si>
  <si>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</si>
  <si>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</si>
  <si>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</si>
  <si>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</si>
  <si>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</si>
  <si>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</si>
  <si>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</si>
  <si>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</si>
  <si>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</si>
  <si>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</si>
  <si>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</si>
  <si>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</si>
  <si>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</si>
  <si>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</si>
  <si>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</si>
  <si>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</si>
  <si>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</si>
  <si>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</si>
  <si>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</si>
  <si>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</si>
  <si>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</si>
  <si>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</si>
  <si>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</si>
  <si>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</si>
  <si>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</si>
  <si>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</si>
  <si>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</si>
  <si>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</si>
  <si>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</si>
  <si>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</si>
  <si>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</si>
  <si>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</si>
  <si>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</si>
  <si>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</si>
  <si>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</si>
  <si>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</si>
  <si>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</si>
  <si>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</si>
  <si>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</si>
  <si>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</si>
  <si>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</si>
  <si>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</si>
  <si>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</si>
  <si>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</si>
  <si>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</si>
  <si>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</si>
  <si>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</si>
  <si>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</si>
  <si>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</si>
  <si>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</si>
  <si>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</si>
  <si>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</si>
  <si>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</si>
  <si>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</si>
  <si>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</si>
  <si>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</si>
  <si>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</si>
  <si>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</si>
  <si>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</si>
  <si>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</si>
  <si>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</si>
  <si>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</si>
  <si>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</si>
  <si>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</si>
  <si>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</si>
  <si>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</si>
  <si>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</si>
  <si>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</si>
  <si>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</si>
  <si>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</si>
  <si>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</si>
  <si>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</si>
  <si>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</si>
  <si>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</si>
  <si>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</si>
  <si>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</si>
  <si>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</si>
  <si>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</si>
  <si>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</si>
  <si>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</si>
  <si>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</si>
  <si>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</si>
  <si>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</si>
  <si>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</si>
  <si>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</si>
  <si>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</si>
  <si>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</si>
  <si>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</si>
  <si>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</si>
  <si>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</si>
  <si>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</si>
  <si>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</si>
  <si>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</si>
  <si>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</si>
  <si>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</si>
  <si>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</si>
  <si>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</si>
  <si>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</si>
  <si>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</si>
  <si>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</si>
  <si>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</si>
  <si>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</si>
  <si>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</si>
  <si>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</si>
  <si>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</si>
  <si>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</si>
  <si>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</si>
  <si>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</si>
  <si>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</si>
  <si>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</si>
  <si>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</si>
  <si>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</si>
  <si>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</si>
  <si>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</si>
  <si>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</si>
  <si>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</si>
  <si>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</si>
  <si>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</si>
  <si>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</si>
  <si>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</si>
  <si>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</si>
  <si>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</si>
  <si>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</si>
  <si>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</si>
  <si>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</si>
  <si>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</si>
  <si>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</si>
  <si>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</si>
  <si>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</si>
  <si>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</si>
  <si>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</si>
  <si>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</si>
  <si>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</si>
  <si>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</si>
  <si>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</si>
  <si>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</si>
  <si>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</si>
  <si>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</si>
  <si>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</si>
  <si>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</si>
  <si>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</si>
  <si>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</si>
  <si>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</si>
  <si>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</si>
  <si>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</si>
  <si>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</si>
  <si>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</si>
  <si>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</si>
  <si>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</si>
  <si>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</si>
  <si>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</si>
  <si>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</si>
  <si>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</si>
  <si>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</si>
  <si>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</si>
  <si>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</si>
  <si>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</si>
  <si>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</si>
  <si>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</si>
  <si>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</si>
  <si>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</si>
  <si>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</si>
  <si>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</si>
  <si>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</si>
  <si>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</si>
  <si>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</si>
  <si>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</si>
  <si>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</si>
  <si>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</si>
  <si>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</si>
  <si>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</si>
  <si>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</si>
  <si>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</si>
  <si>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</si>
  <si>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</si>
  <si>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</si>
  <si>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</si>
  <si>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</si>
  <si>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</si>
  <si>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</si>
  <si>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</si>
  <si>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</si>
  <si>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</si>
  <si>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</si>
  <si>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</si>
  <si>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</si>
  <si>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</si>
  <si>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</si>
  <si>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</si>
  <si>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</si>
  <si>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</si>
  <si>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</si>
  <si>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</si>
  <si>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</si>
  <si>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</si>
  <si>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</si>
  <si>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</si>
  <si>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</si>
  <si>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</si>
  <si>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</si>
  <si>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</si>
  <si>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</si>
  <si>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</si>
  <si>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</si>
  <si>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</si>
  <si>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</si>
  <si>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</si>
  <si>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</si>
  <si>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</si>
  <si>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</si>
  <si>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</si>
  <si>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</si>
  <si>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</si>
  <si>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</si>
  <si>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</si>
  <si>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</si>
  <si>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</si>
  <si>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</si>
  <si>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</si>
  <si>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</si>
  <si>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</si>
  <si>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</si>
  <si>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</si>
  <si>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</si>
  <si>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</si>
  <si>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</si>
  <si>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</si>
  <si>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</si>
  <si>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</si>
  <si>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</si>
  <si>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</si>
  <si>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</si>
  <si>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</si>
  <si>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</si>
  <si>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</si>
  <si>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</si>
  <si>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</si>
  <si>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</si>
  <si>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</si>
  <si>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</si>
  <si>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</si>
  <si>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</si>
  <si>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</si>
  <si>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</si>
  <si>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</si>
  <si>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</si>
  <si>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</si>
  <si>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</si>
  <si>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</si>
  <si>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</si>
  <si>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</si>
  <si>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</si>
  <si>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</si>
  <si>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</si>
  <si>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</si>
  <si>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</si>
  <si>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</si>
  <si>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</si>
  <si>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</si>
  <si>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</si>
  <si>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</si>
  <si>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</si>
  <si>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</si>
  <si>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</si>
  <si>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</si>
  <si>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</si>
  <si>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</si>
  <si>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</si>
  <si>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</si>
  <si>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</si>
  <si>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</si>
  <si>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</si>
  <si>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</si>
  <si>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</si>
  <si>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</si>
  <si>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</si>
  <si>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</si>
  <si>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</si>
  <si>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</si>
  <si>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</si>
  <si>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</si>
  <si>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</si>
  <si>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</si>
  <si>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</si>
  <si>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</si>
  <si>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</si>
  <si>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</si>
  <si>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</si>
  <si>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</si>
  <si>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</si>
  <si>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</si>
  <si>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</si>
  <si>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</si>
  <si>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</si>
  <si>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</si>
  <si>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</si>
  <si>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</si>
  <si>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</si>
  <si>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</si>
  <si>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</si>
  <si>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</si>
  <si>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</si>
  <si>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</si>
  <si>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</si>
  <si>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</si>
  <si>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</si>
  <si>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</si>
  <si>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</si>
  <si>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</si>
  <si>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</si>
  <si>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</si>
  <si>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</si>
  <si>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</si>
  <si>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</si>
  <si>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</si>
  <si>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</si>
  <si>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</si>
  <si>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</si>
  <si>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</si>
  <si>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</si>
  <si>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</si>
  <si>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</si>
  <si>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</si>
  <si>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</si>
  <si>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</si>
  <si>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</si>
  <si>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</si>
  <si>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</si>
  <si>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</si>
  <si>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</si>
  <si>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</si>
  <si>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</si>
  <si>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</si>
  <si>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</si>
  <si>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</si>
  <si>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</si>
  <si>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</si>
  <si>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</si>
  <si>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</si>
  <si>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</si>
  <si>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</si>
  <si>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</si>
  <si>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</si>
  <si>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</si>
  <si>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</si>
  <si>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</si>
  <si>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</si>
  <si>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</si>
  <si>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</si>
  <si>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</si>
  <si>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</si>
  <si>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</si>
  <si>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</si>
  <si>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</si>
  <si>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</si>
  <si>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</si>
  <si>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</si>
  <si>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</si>
  <si>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</si>
  <si>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</si>
  <si>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</si>
  <si>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</si>
  <si>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</si>
  <si>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</si>
  <si>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</si>
  <si>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</si>
  <si>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</si>
  <si>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</si>
  <si>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</si>
  <si>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</si>
  <si>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</si>
  <si>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</si>
  <si>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</si>
  <si>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</si>
  <si>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</si>
  <si>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</si>
  <si>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</si>
  <si>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</si>
  <si>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</si>
  <si>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</si>
  <si>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</si>
  <si>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</si>
  <si>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</si>
  <si>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</si>
  <si>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</si>
  <si>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</si>
  <si>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</si>
  <si>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</si>
  <si>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</si>
  <si>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</si>
  <si>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</si>
  <si>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</si>
  <si>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</si>
  <si>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</si>
  <si>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</si>
  <si>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</si>
  <si>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</si>
  <si>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</si>
  <si>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</si>
  <si>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</si>
  <si>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</si>
  <si>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</si>
  <si>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</si>
  <si>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</si>
  <si>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</si>
  <si>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</si>
  <si>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</si>
  <si>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</si>
  <si>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</si>
  <si>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</si>
  <si>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</si>
  <si>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</si>
  <si>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</si>
  <si>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</si>
  <si>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</si>
  <si>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</si>
  <si>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</si>
  <si>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</si>
  <si>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</si>
  <si>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</si>
  <si>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</si>
  <si>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</si>
  <si>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</si>
  <si>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</si>
  <si>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</si>
  <si>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</si>
  <si>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</si>
  <si>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</si>
  <si>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</si>
  <si>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</si>
  <si>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</si>
  <si>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</si>
  <si>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</si>
  <si>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</si>
  <si>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</si>
  <si>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</si>
  <si>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</si>
  <si>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</si>
  <si>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</si>
  <si>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</si>
  <si>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</si>
  <si>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</si>
  <si>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</si>
  <si>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</si>
  <si>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</si>
  <si>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</si>
  <si>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</si>
  <si>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</si>
  <si>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</si>
  <si>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</si>
  <si>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</si>
  <si>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</si>
  <si>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</si>
  <si>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</si>
  <si>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</si>
  <si>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</si>
  <si>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</si>
  <si>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</si>
  <si>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</si>
  <si>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</si>
  <si>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</si>
  <si>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</si>
  <si>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</si>
  <si>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</si>
  <si>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</si>
  <si>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</si>
  <si>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</si>
  <si>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</si>
  <si>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</si>
  <si>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</si>
  <si>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</si>
  <si>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</si>
  <si>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</si>
  <si>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</si>
  <si>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</si>
  <si>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</si>
  <si>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</si>
  <si>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</si>
  <si>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</si>
  <si>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</si>
  <si>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</si>
  <si>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</si>
  <si>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</si>
  <si>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</si>
  <si>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</si>
  <si>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</si>
  <si>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</si>
  <si>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</si>
  <si>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</si>
  <si>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</si>
  <si>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</si>
  <si>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</si>
  <si>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</si>
  <si>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</si>
  <si>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</si>
  <si>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</si>
  <si>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</si>
  <si>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</si>
  <si>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</si>
  <si>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</si>
  <si>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</si>
  <si>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</si>
  <si>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</si>
  <si>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</si>
  <si>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</si>
  <si>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</si>
  <si>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</si>
  <si>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</si>
  <si>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</si>
  <si>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</si>
  <si>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</si>
  <si>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</si>
  <si>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</si>
  <si>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</si>
  <si>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</si>
  <si>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</si>
  <si>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</si>
  <si>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</si>
  <si>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</si>
  <si>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</si>
  <si>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</si>
  <si>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</si>
  <si>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</si>
  <si>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</si>
  <si>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</si>
  <si>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</si>
  <si>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</si>
  <si>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</si>
  <si>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</si>
  <si>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</si>
  <si>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</si>
  <si>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</si>
  <si>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</si>
  <si>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</si>
  <si>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</si>
  <si>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</si>
  <si>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</si>
  <si>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</si>
  <si>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</si>
  <si>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</si>
  <si>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</si>
  <si>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</si>
  <si>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</si>
  <si>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</si>
  <si>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</si>
  <si>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</si>
  <si>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</si>
  <si>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</si>
  <si>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</si>
  <si>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</si>
  <si>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</si>
  <si>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</si>
  <si>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</si>
  <si>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</si>
  <si>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</si>
  <si>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</si>
  <si>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</si>
  <si>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</si>
  <si>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</si>
  <si>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</si>
  <si>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</si>
  <si>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</si>
  <si>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</si>
  <si>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</si>
  <si>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</si>
  <si>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</si>
  <si>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</si>
  <si>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</si>
  <si>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</si>
  <si>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</si>
  <si>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</si>
  <si>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</si>
  <si>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</si>
  <si>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</si>
  <si>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</si>
  <si>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</si>
  <si>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</si>
  <si>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</si>
  <si>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</si>
  <si>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</si>
  <si>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</si>
  <si>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</si>
  <si>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</si>
  <si>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</si>
  <si>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</si>
  <si>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</si>
  <si>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</si>
  <si>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</si>
  <si>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</si>
  <si>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</si>
  <si>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</si>
  <si>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</si>
  <si>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</si>
  <si>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</si>
  <si>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</si>
  <si>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</si>
  <si>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</si>
  <si>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</si>
  <si>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</si>
  <si>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</si>
  <si>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</si>
  <si>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</si>
  <si>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</si>
  <si>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</si>
  <si>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</si>
  <si>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</si>
  <si>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</si>
  <si>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</si>
  <si>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</si>
  <si>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</si>
  <si>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</si>
  <si>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</si>
  <si>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</si>
  <si>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</si>
  <si>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</si>
  <si>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</si>
  <si>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</si>
  <si>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</si>
  <si>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</si>
  <si>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</si>
  <si>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</si>
  <si>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</si>
  <si>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</si>
  <si>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</si>
  <si>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</si>
  <si>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</si>
  <si>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</si>
  <si>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</si>
  <si>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</si>
  <si>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</si>
  <si>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</si>
  <si>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</si>
  <si>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</si>
  <si>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</si>
  <si>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</si>
  <si>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</si>
  <si>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</si>
  <si>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</si>
  <si>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</si>
  <si>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</si>
  <si>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</si>
  <si>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</si>
  <si>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</si>
  <si>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</si>
  <si>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</si>
  <si>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</si>
  <si>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</si>
  <si>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</si>
  <si>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</si>
  <si>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</si>
  <si>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</si>
  <si>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</si>
  <si>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</si>
  <si>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</si>
  <si>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</si>
  <si>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</si>
  <si>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</si>
  <si>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</si>
  <si>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</si>
  <si>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</si>
  <si>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</si>
  <si>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</si>
  <si>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</si>
  <si>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</si>
  <si>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</si>
  <si>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</si>
  <si>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</si>
  <si>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</si>
  <si>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</si>
  <si>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</si>
  <si>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</si>
  <si>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</si>
  <si>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</si>
  <si>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</si>
  <si>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</si>
  <si>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</si>
  <si>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</si>
  <si>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</si>
  <si>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</si>
  <si>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</si>
  <si>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</si>
  <si>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</si>
  <si>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</si>
  <si>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</si>
  <si>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</si>
  <si>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</si>
  <si>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</si>
  <si>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</si>
  <si>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</si>
  <si>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</si>
  <si>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</si>
  <si>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</si>
  <si>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</si>
  <si>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</si>
  <si>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</si>
  <si>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</si>
  <si>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</si>
  <si>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</si>
  <si>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</si>
  <si>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</si>
  <si>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</si>
  <si>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</si>
  <si>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</si>
  <si>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</si>
  <si>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</si>
  <si>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</si>
  <si>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</si>
  <si>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</si>
  <si>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</si>
  <si>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</si>
  <si>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</si>
  <si>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</si>
  <si>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</si>
  <si>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</si>
  <si>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</si>
  <si>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</si>
  <si>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</si>
  <si>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</si>
  <si>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</si>
  <si>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</si>
  <si>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</si>
  <si>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</si>
  <si>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</si>
  <si>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</si>
  <si>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</si>
  <si>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</si>
  <si>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</si>
  <si>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</si>
  <si>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</si>
  <si>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</si>
  <si>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</si>
  <si>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</si>
  <si>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</si>
  <si>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</si>
  <si>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</si>
  <si>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</si>
  <si>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</si>
  <si>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</si>
  <si>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</si>
  <si>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</si>
  <si>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</si>
  <si>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</si>
  <si>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</si>
  <si>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</si>
  <si>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</si>
  <si>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</si>
  <si>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</si>
  <si>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</si>
  <si>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</si>
  <si>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</si>
  <si>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</si>
  <si>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</si>
  <si>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</si>
  <si>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</si>
  <si>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</si>
  <si>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</si>
  <si>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</si>
  <si>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</si>
  <si>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</si>
  <si>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</si>
  <si>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</si>
  <si>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</si>
  <si>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</si>
  <si>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</si>
  <si>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</si>
  <si>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</si>
  <si>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</si>
  <si>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</si>
  <si>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</si>
  <si>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</si>
  <si>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</si>
  <si>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</si>
  <si>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</si>
  <si>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</si>
  <si>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</si>
  <si>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</si>
  <si>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</si>
  <si>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</si>
  <si>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</si>
  <si>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</si>
  <si>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</si>
  <si>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</si>
  <si>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</si>
  <si>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</si>
  <si>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</si>
  <si>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</si>
  <si>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</si>
  <si>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</si>
  <si>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</si>
  <si>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</si>
  <si>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</si>
  <si>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</si>
  <si>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</si>
  <si>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</si>
  <si>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</si>
  <si>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</si>
  <si>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</si>
  <si>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</si>
  <si>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</si>
  <si>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</si>
  <si>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</si>
  <si>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</si>
  <si>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</si>
  <si>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</si>
  <si>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</si>
  <si>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</si>
  <si>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</si>
  <si>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</si>
  <si>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</si>
  <si>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</si>
  <si>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</si>
  <si>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</si>
  <si>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</si>
  <si>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</si>
  <si>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</si>
  <si>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</si>
  <si>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</si>
  <si>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</si>
  <si>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</si>
  <si>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</si>
  <si>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</si>
  <si>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</si>
  <si>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</si>
  <si>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</si>
  <si>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</si>
  <si>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</si>
  <si>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</si>
  <si>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</si>
  <si>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</si>
  <si>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</si>
  <si>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</si>
  <si>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</si>
  <si>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</si>
  <si>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</si>
  <si>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</si>
  <si>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</si>
  <si>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</si>
  <si>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</si>
  <si>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</si>
  <si>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</si>
  <si>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</si>
  <si>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</si>
  <si>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</si>
  <si>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</si>
  <si>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</si>
  <si>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</si>
  <si>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</si>
  <si>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</si>
  <si>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</si>
  <si>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</si>
  <si>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</si>
  <si>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</si>
  <si>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</si>
  <si>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</si>
  <si>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</si>
  <si>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</si>
  <si>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</si>
  <si>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</si>
  <si>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</si>
  <si>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</si>
  <si>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</si>
  <si>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</si>
  <si>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</si>
  <si>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</si>
  <si>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</si>
  <si>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</si>
  <si>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</si>
  <si>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</si>
  <si>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</si>
  <si>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</si>
  <si>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</si>
  <si>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</si>
  <si>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</si>
  <si>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</si>
  <si>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</si>
  <si>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</si>
  <si>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</si>
  <si>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</si>
  <si>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</si>
  <si>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</si>
  <si>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</si>
  <si>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</si>
  <si>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</si>
  <si>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</si>
  <si>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</si>
  <si>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</si>
  <si>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</si>
  <si>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</si>
  <si>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</si>
  <si>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</si>
  <si>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</si>
  <si>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</si>
  <si>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</si>
  <si>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</si>
  <si>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</si>
  <si>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</si>
  <si>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</si>
  <si>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</si>
  <si>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</si>
  <si>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</si>
  <si>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</si>
  <si>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</si>
  <si>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</si>
  <si>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</si>
  <si>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</si>
  <si>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</si>
  <si>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</si>
  <si>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</si>
  <si>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</si>
  <si>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</si>
  <si>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</si>
  <si>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</si>
  <si>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</si>
  <si>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</si>
  <si>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</si>
  <si>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</si>
  <si>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</si>
  <si>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</si>
  <si>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</si>
  <si>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</si>
  <si>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</si>
  <si>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</si>
  <si>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</si>
  <si>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</si>
  <si>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</si>
  <si>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</si>
  <si>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</si>
  <si>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</si>
  <si>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</si>
  <si>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</si>
  <si>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</si>
  <si>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</si>
  <si>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</si>
  <si>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</si>
  <si>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</si>
  <si>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</si>
  <si>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</si>
  <si>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</si>
  <si>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</si>
  <si>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</si>
  <si>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</si>
  <si>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</si>
  <si>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</si>
  <si>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</si>
  <si>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</si>
  <si>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</si>
  <si>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</si>
  <si>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</si>
  <si>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</si>
  <si>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</si>
  <si>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</si>
  <si>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</si>
  <si>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</si>
  <si>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</si>
  <si>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</si>
  <si>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</si>
  <si>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</si>
  <si>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</si>
  <si>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</si>
  <si>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</si>
  <si>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</si>
  <si>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</si>
  <si>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</si>
  <si>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</si>
  <si>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</si>
  <si>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</si>
  <si>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</si>
  <si>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</si>
  <si>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</si>
  <si>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</si>
  <si>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</si>
  <si>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</si>
  <si>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</si>
  <si>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</si>
  <si>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</si>
  <si>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</si>
  <si>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</si>
  <si>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</si>
  <si>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</si>
  <si>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</si>
  <si>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</si>
  <si>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</si>
  <si>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</si>
  <si>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</si>
  <si>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</si>
  <si>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</si>
  <si>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</si>
  <si>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</si>
  <si>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</si>
  <si>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</si>
  <si>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</si>
  <si>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</si>
  <si>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</si>
  <si>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</si>
  <si>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</si>
  <si>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</si>
  <si>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</si>
  <si>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</si>
  <si>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</si>
  <si>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</si>
  <si>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</si>
  <si>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</si>
  <si>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</si>
  <si>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</si>
  <si>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</si>
  <si>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</si>
  <si>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</si>
  <si>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</si>
  <si>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</si>
  <si>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</si>
  <si>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</si>
  <si>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</si>
  <si>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</si>
  <si>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</si>
  <si>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</si>
  <si>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</si>
  <si>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</si>
  <si>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</si>
  <si>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</si>
  <si>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</si>
  <si>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</si>
  <si>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</si>
  <si>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</si>
  <si>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</si>
  <si>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</si>
  <si>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</si>
  <si>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</si>
  <si>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</si>
  <si>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</si>
  <si>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</si>
  <si>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</si>
  <si>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</si>
  <si>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</si>
  <si>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</si>
  <si>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</si>
  <si>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</si>
  <si>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</si>
  <si>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</si>
  <si>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</si>
  <si>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</si>
  <si>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</si>
  <si>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</si>
  <si>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</si>
  <si>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</si>
  <si>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</si>
  <si>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</si>
  <si>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</si>
  <si>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</si>
  <si>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</si>
  <si>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</si>
  <si>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</si>
  <si>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</si>
  <si>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</si>
  <si>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</si>
  <si>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</si>
  <si>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</si>
  <si>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</si>
  <si>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</si>
  <si>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</si>
  <si>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</si>
  <si>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</si>
  <si>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</si>
  <si>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</si>
  <si>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</si>
  <si>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</si>
  <si>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</si>
  <si>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</si>
  <si>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</si>
  <si>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</si>
  <si>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</si>
  <si>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</si>
  <si>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</si>
  <si>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</si>
  <si>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</si>
  <si>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</si>
  <si>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</si>
  <si>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</si>
  <si>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</si>
  <si>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</si>
  <si>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</si>
  <si>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</si>
  <si>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</si>
  <si>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</si>
  <si>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</si>
  <si>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</si>
  <si>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</si>
  <si>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</si>
  <si>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</si>
  <si>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</si>
  <si>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</si>
  <si>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</si>
  <si>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</si>
  <si>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</si>
  <si>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</si>
  <si>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</si>
  <si>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</si>
  <si>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</si>
  <si>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</si>
  <si>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</si>
  <si>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</si>
  <si>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</si>
  <si>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</si>
  <si>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</si>
  <si>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</si>
  <si>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</si>
  <si>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</si>
  <si>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</si>
  <si>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</si>
  <si>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</si>
  <si>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</si>
  <si>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</si>
  <si>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</si>
  <si>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</si>
  <si>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</si>
  <si>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</si>
  <si>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</si>
  <si>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</si>
  <si>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</si>
  <si>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</si>
  <si>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</si>
  <si>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</si>
  <si>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</si>
  <si>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</si>
  <si>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</si>
  <si>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</si>
  <si>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</si>
  <si>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</si>
  <si>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</si>
  <si>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</si>
  <si>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</si>
  <si>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</si>
  <si>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</si>
  <si>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</si>
  <si>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</si>
  <si>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</si>
  <si>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</si>
  <si>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</si>
  <si>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</si>
  <si>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</si>
  <si>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</si>
  <si>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</si>
  <si>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</si>
  <si>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</si>
  <si>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</si>
  <si>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</si>
  <si>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</si>
  <si>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</si>
  <si>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</si>
  <si>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</si>
  <si>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</si>
  <si>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</si>
  <si>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</si>
  <si>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</si>
  <si>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</si>
  <si>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</si>
  <si>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</si>
  <si>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</si>
  <si>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</si>
  <si>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</si>
  <si>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</si>
  <si>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</si>
  <si>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</si>
  <si>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</si>
  <si>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</si>
  <si>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</si>
  <si>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</si>
  <si>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</si>
  <si>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</si>
  <si>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</si>
  <si>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</si>
  <si>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</si>
  <si>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</si>
  <si>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</si>
  <si>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</si>
  <si>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</si>
  <si>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</si>
  <si>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</si>
  <si>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</si>
  <si>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</si>
  <si>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</si>
  <si>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</si>
  <si>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</si>
  <si>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</si>
  <si>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</si>
  <si>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</si>
  <si>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</si>
  <si>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</si>
  <si>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</si>
  <si>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</si>
  <si>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</si>
  <si>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</si>
  <si>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</si>
  <si>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</si>
  <si>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</si>
  <si>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</si>
  <si>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</si>
  <si>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</si>
  <si>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</si>
  <si>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</si>
  <si>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</si>
  <si>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</si>
  <si>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</si>
  <si>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</si>
  <si>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</si>
  <si>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</si>
  <si>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</si>
  <si>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</si>
  <si>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</si>
  <si>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</si>
  <si>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</si>
  <si>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</si>
  <si>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</si>
  <si>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</si>
  <si>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</si>
  <si>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</si>
  <si>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</si>
  <si>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</si>
  <si>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</si>
  <si>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</si>
  <si>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</si>
  <si>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</si>
  <si>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</si>
  <si>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</si>
  <si>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</si>
  <si>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</si>
  <si>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</si>
  <si>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</si>
  <si>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</si>
  <si>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</si>
  <si>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</si>
  <si>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</si>
  <si>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</si>
  <si>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</si>
  <si>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</si>
  <si>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</si>
  <si>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</si>
  <si>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</si>
  <si>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</si>
  <si>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</si>
  <si>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</si>
  <si>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</si>
  <si>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</si>
  <si>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</si>
  <si>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</si>
  <si>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</si>
  <si>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</si>
  <si>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</si>
  <si>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</si>
  <si>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</si>
  <si>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</si>
  <si>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</si>
  <si>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</si>
  <si>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</si>
  <si>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</si>
  <si>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</si>
  <si>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</si>
  <si>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</si>
  <si>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</si>
  <si>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</si>
  <si>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</si>
  <si>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</si>
  <si>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</si>
  <si>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</si>
  <si>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</si>
  <si>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</si>
  <si>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</si>
  <si>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</si>
  <si>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</si>
  <si>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</si>
  <si>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</si>
  <si>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</si>
  <si>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</si>
  <si>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</si>
  <si>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</si>
  <si>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</si>
  <si>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</si>
  <si>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</si>
  <si>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</si>
  <si>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</si>
  <si>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</si>
  <si>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</si>
  <si>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</si>
  <si>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</si>
  <si>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</si>
  <si>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</si>
  <si>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</si>
  <si>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</si>
  <si>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</si>
  <si>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</si>
  <si>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</si>
  <si>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</si>
  <si>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</si>
  <si>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</si>
  <si>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</si>
  <si>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</si>
  <si>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</si>
  <si>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</si>
  <si>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</si>
  <si>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</si>
  <si>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</si>
  <si>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</si>
  <si>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</si>
  <si>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</si>
  <si>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</si>
  <si>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</si>
  <si>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</si>
  <si>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</si>
  <si>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</si>
  <si>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</si>
  <si>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</si>
  <si>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</si>
  <si>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</si>
  <si>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</si>
  <si>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</si>
  <si>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</si>
  <si>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</si>
  <si>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</si>
  <si>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</si>
  <si>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</si>
  <si>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</si>
  <si>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</si>
  <si>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</si>
  <si>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</si>
  <si>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</si>
  <si>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</si>
  <si>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</si>
  <si>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</si>
  <si>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</si>
  <si>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</si>
  <si>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</si>
  <si>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</si>
  <si>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</si>
  <si>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</si>
  <si>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</si>
  <si>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</si>
  <si>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</si>
  <si>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</si>
  <si>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</si>
  <si>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</si>
  <si>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</si>
  <si>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</si>
  <si>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</si>
  <si>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</si>
  <si>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</si>
  <si>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</si>
  <si>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</si>
  <si>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</si>
  <si>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</si>
  <si>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</si>
  <si>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</si>
  <si>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</si>
  <si>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</si>
  <si>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</si>
  <si>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</si>
  <si>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</si>
  <si>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</si>
  <si>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</si>
  <si>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</si>
  <si>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</si>
  <si>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</si>
  <si>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</si>
  <si>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</si>
  <si>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</si>
  <si>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</si>
  <si>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</si>
  <si>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</si>
  <si>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</si>
  <si>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</si>
  <si>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</si>
  <si>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</si>
  <si>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</si>
  <si>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</si>
  <si>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</si>
  <si>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</si>
  <si>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</si>
  <si>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</si>
  <si>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</si>
  <si>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</si>
  <si>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</si>
  <si>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</si>
  <si>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</si>
  <si>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</si>
  <si>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</si>
  <si>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</si>
  <si>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</si>
  <si>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</si>
  <si>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</si>
  <si>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</si>
  <si>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</si>
  <si>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</si>
  <si>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</si>
  <si>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</si>
  <si>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</si>
  <si>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</si>
  <si>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</si>
  <si>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</si>
  <si>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</si>
  <si>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</si>
  <si>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</si>
  <si>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</si>
  <si>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</si>
  <si>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</si>
  <si>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</si>
  <si>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</si>
  <si>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</si>
  <si>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</si>
  <si>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</si>
  <si>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</si>
  <si>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</si>
  <si>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</si>
  <si>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</si>
  <si>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</si>
  <si>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</si>
  <si>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</si>
  <si>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</si>
  <si>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</si>
  <si>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</si>
  <si>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</si>
  <si>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</si>
  <si>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</si>
  <si>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</si>
  <si>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</si>
  <si>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</si>
  <si>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</si>
  <si>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</si>
  <si>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</si>
  <si>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</si>
  <si>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</si>
  <si>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</si>
  <si>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</si>
  <si>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</si>
  <si>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</si>
  <si>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</si>
  <si>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</si>
  <si>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</si>
  <si>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</si>
  <si>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</si>
  <si>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</si>
  <si>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</si>
  <si>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</si>
  <si>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</si>
  <si>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</si>
  <si>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</si>
  <si>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</si>
  <si>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</si>
  <si>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</si>
  <si>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</si>
  <si>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PCM-20251106-00001927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</si>
</sst>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304.83943043981708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7.1872569445986301E-2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45967.787856365743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45967.787856365743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45967.787856365743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45967.787856365743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45967.787856365743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45967.787856365743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45967.787856365743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45967.787856365743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45967.787856365743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45967.787856365743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45967.787856365743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45967.787856365743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45967.787856365743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45967.787856365743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45967.787856365743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45967.787856365743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45967.787856365743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45967.787856365743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45967.787856365743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45967.787856365743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45967.787856365743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45967.787856365743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45967.787856365743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45967.787856365743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45967.787856365743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45967.787856365743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45967.787856365743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45967.787856365743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45967.787856365743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45967.787856365743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45967.787856365743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45967.787856365743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45967.787856365743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45967.787856365743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45967.787856365743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45967.787856365743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45967.787856365743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45967.787856365743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45967.787856365743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45967.787856365743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45967.787856365743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45967.787856365743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45967.787856365743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45967.787856365743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45967.787856365743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45967.787856365743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45967.787856365743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45967.787856365743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45967.787856365743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45967.787856365743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45967.787856365743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45967.787856365743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45967.787856365743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45967.787856365743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45967.787856365743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45967.787856365743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45967.787856365743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45967.787856365743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45967.787856365743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45967.787856365743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45967.787856365743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45967.787856365743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45967.787856365743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45967.787856365743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45967.787856365743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45967.787856365743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45967.787856365743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45967.787856365743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45967.787856365743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45967.787856365743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45967.787856365743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45967.787856365743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45967.787856365743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45967.787856365743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45967.787856365743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45967.787856365743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45967.787856365743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45967.787856365743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45967.787856365743</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45967.787856365743</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45967.787856365743</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142.78801840278174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45967.787856365743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45967.787856365743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45967.787856365743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45967.787856365743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45967.787856365743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45967.787856365743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45967.787856365743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45967.787856365743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45967.787856365743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45967.787856365743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45967.787856365743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45967.787856365743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45967.787856365743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45967.787856365743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45967.787856365743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45967.787856365743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45967.787856365743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45967.787856365743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45967.787856365743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45967.787856365743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45967.787856365743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45967.787856365743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45967.787856365743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45967.787856365743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45967.787856365743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45967.787856365743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45967.787856365743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45967.787856365743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45967.787856365743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45967.787856365743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45967.787856365743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45967.787856365743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45967.787856365743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45967.787856365743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45967.787856365743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45967.787856365743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45967.787856365743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45967.787856365743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45967.787856365743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45967.787856365743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45967.787856365743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45967.787856365743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45967.787856365743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45967.787856365743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45967.787856365743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45967.787856365743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45967.787856365743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45967.787856365743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45967.787856365743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45967.787856365743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45967.787856365743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45967.787856365743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45967.787856365743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45967.787856365743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45967.787856365743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45967.787856365743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45967.787856365743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45967.787856365743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45967.787856365743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45967.787856365743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45967.787856365743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45967.787856365743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45967.787856365743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45967.787856365743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45967.787856365743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45967.787856365743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45967.787856365743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45967.787856365743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45967.787856365743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45967.787856365743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45967.787856365743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45967.787856365743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45967.787856365743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45967.787856365743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45967.787856365743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45967.787856365743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45967.787856365743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45967.787856365743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45967.787856365743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45967.787856365743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45967.787856365743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45967.787856365743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45967.787856365743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45967.787856365743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45967.787856365743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45967.787856365743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45967.787856365743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45967.787856365743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45967.787856365743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45967.787856365743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45967.787856365743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45967.787856365743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45967.787856365743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45967.787856365743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45967.787856365743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45967.787856365743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45967.787856365743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45967.787856365743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45967.787856365743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45967.787856365743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45967.787856365743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45967.787856365743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45967.787856365743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45967.787856365743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45967.787856365743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45967.787856365743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45967.787856365743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45967.787856365743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45967.787856365743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45967.787856365743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45967.787856365743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45967.787856365743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45967.787856365743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45967.787856365743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45967.787856365743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45967.787856365743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45967.787856365743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45967.787856365743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45967.787856365743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45967.787856365743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45967.787856365743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45967.787856365743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45967.787856365743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45967.787856365743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45967.787856365743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45967.787856365743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45967.787856365743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45967.787856365743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45967.787856365743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45967.787856365743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45967.787856365743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45967.787856365743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45967.787856365743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45967.787856365743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45967.787856365743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45967.787856365743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45967.787856365743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45967.787856365743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45967.787856365743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45967.787856365743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45967.787856365743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45967.787856365743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45967.787856365743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45967.787856365743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45967.787856365743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45967.787856365743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45967.787856365743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45967.787856365743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45967.787856365743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45967.787856365743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45967.787856365743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45967.787856365743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45967.787856365743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45967.787856365743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45967.787856365743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45967.787856365743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45967.787856365743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45967.787856365743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45967.787856365743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45967.787856365743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45967.787856365743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45967.787856365743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45967.787856365743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45967.787856365743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45967.787856365743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45967.787856365743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45967.787856365743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45967.787856365743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45967.787856365743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45967.787856365743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45967.787856365743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45967.787856365743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45967.787856365743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45967.787856365743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45967.787856365743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45967.787856365743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45967.787856365743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45967.787856365743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45967.787856365743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45967.787856365743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45967.787856365743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45967.787856365743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45967.787856365743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45967.787856365743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45967.787856365743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45967.787856365743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45967.787856365743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45967.787856365743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45967.787856365743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45967.787856365743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45967.787856365743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45967.787856365743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45967.787856365743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45967.787856365743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45967.787856365743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45967.787856365743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45967.787856365743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45967.787856365743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45967.787856365743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45967.787856365743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45967.787856365743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45967.787856365743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45967.787856365743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45967.787856365743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45967.787856365743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45967.787856365743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45967.787856365743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45967.787856365743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45967.787856365743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45967.787856365743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45967.787856365743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45967.787856365743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45967.787856365743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45967.787856365743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45967.787856365743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45967.787856365743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45967.787856365743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45967.787856365743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45967.787856365743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45967.787856365743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45967.787856365743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45967.787856365743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45967.787856365743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45967.787856365743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45967.787856365743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45967.787856365743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45967.787856365743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45967.787856365743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45967.787856365743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45967.787856365743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45967.787856365743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45967.787856365743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45967.787856365743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45967.787856365743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45967.787856365743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45967.787856365743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45967.787856365743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45967.787856365743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45967.787856365743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45967.787856365743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45967.787856365743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45967.787856365743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45967.787856365743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45967.787856365743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45967.787856365743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45967.787856365743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45967.787856365743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45967.787856365743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45967.787856365743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45967.787856365743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45967.787856365743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45967.787856365743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45967.787856365743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45967.787856365743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45967.787856365743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45967.787856365743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45967.787856365743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45967.787856365743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45967.787856365743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45967.787856365743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45967.787856365743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45967.787856365743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45967.787856365743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45967.787856365743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45967.787856365743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45967.787856365743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45967.787856365743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45967.787856365743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45967.787856365743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45967.787856365743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45967.787856365743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45967.787856365743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45967.787856365743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45967.787856365743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45967.787856365743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45967.787856365743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45967.787856365743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45967.787856365743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45967.787856365743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45967.787856365743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45967.787856365743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45967.787856365743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45967.787856365743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45967.787856365743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45967.787856365743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45967.787856365743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45967.787856365743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45967.787856365743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45967.787856365743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45967.787856365743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45967.787856365743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45967.787856365743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45967.787856365743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45967.787856365743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45967.787856365743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45967.787856365743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45967.787856365743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45967.787856365743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45967.787856365743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45967.787856365743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45967.787856365743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45967.787856365743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45967.787856365743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45967.787856365743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45967.787856365743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45967.787856365743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45967.787856365743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45967.787856365743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45967.787856365743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45967.787856365743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45967.787856365743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45967.787856365743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45967.787856365743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45967.787856365743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45967.787856365743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45967.787856365743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45967.787856365743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45967.787856365743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45967.787856365743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45967.787856365743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45967.787856365743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45967.787856365743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45967.787856365743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45967.787856365743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45967.787856365743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45967.787856365743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45967.787856365743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45967.787856365743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45967.787856365743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45967.787856365743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45967.787856365743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45967.787856365743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45967.787856365743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45967.787856365743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45967.787856365743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45967.787856365743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45967.787856365743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45967.787856365743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45967.787856365743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45967.787856365743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45967.787856365743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45967.787856365743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45967.787856365743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45967.787856365743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45967.787856365743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45967.787856365743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45967.787856365743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45967.787856365743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45967.787856365743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45967.787856365743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45967.787856365743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45967.787856365743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45967.787856365743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45967.787856365743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45967.787856365743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45967.787856365743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45967.787856365743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45967.787856365743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45967.787856365743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45967.787856365743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45967.787856365743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45967.787856365743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45967.787856365743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45967.787856365743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45967.787856365743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45967.787856365743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45967.787856365743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45967.787856365743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45967.787856365743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45967.787856365743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45967.787856365743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45967.787856365743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45967.787856365743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45967.787856365743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45967.787856365743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45967.787856365743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45967.787856365743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45967.787856365743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45967.787856365743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45967.787856365743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45967.787856365743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45967.787856365743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45967.787856365743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45967.787856365743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45967.787856365743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45967.787856365743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45967.787856365743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45967.787856365743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45967.787856365743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45967.787856365743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45967.787856365743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45967.787856365743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45967.787856365743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45967.787856365743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45967.787856365743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45967.787856365743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45967.787856365743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45967.787856365743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45967.787856365743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45967.787856365743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45967.787856365743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45967.787856365743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45967.787856365743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45967.787856365743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45967.787856365743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45967.787856365743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45967.787856365743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45967.787856365743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45967.787856365743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45967.787856365743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45967.787856365743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45967.787856365743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45967.787856365743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45967.787856365743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45967.787856365743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45967.787856365743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45967.787856365743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45967.787856365743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45967.787856365743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45967.787856365743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45967.787856365743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45967.787856365743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45967.787856365743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45967.787856365743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45967.787856365743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45967.787856365743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45967.787856365743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45967.787856365743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45967.787856365743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45967.787856365743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45967.787856365743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45967.787856365743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45967.787856365743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45967.787856365743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45967.787856365743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45967.787856365743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45967.787856365743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45967.787856365743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45967.787856365743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45967.787856365743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45967.787856365743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45967.787856365743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45967.787856365743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45967.787856365743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45967.787856365743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45967.787856365743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45967.787856365743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45967.787856365743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45967.787856365743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45967.787856365743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45967.787856365743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45967.787856365743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45967.787856365743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45967.787856365743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45967.787856365743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45967.787856365743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45967.787856365743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45967.787856365743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45967.787856365743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45967.787856365743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45967.787856365743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45967.787856365743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45967.787856365743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45967.787856365743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45967.787856365743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45967.787856365743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45967.787856365743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45967.787856365743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45967.787856365743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45967.787856365743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45967.787856365743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45967.787856365743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45967.787856365743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45967.787856365743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45967.787856365743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45967.787856365743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45967.787856365743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45967.787856365743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45967.787856365743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45967.787856365743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45967.787856365743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45967.787856365743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45967.787856365743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45967.787856365743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45967.787856365743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45967.787856365743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45967.787856365743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45967.787856365743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45967.787856365743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45967.787856365743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45967.787856365743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45967.787856365743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45967.787856365743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45967.787856365743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45967.787856365743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45967.787856365743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45967.787856365743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45967.787856365743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45967.787856365743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45967.787856365743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45967.787856365743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45967.787856365743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45967.787856365743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45967.787856365743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45967.787856365743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45967.787856365743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45967.787856365743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45967.787856365743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45967.787856365743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45967.787856365743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45967.787856365743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45967.787856365743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45967.787856365743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45967.787856365743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45967.787856365743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45967.787856365743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45967.787856365743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45967.787856365743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45967.787856365743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45967.787856365743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45967.787856365743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45967.787856365743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45967.787856365743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45967.787856365743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45967.787856365743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45967.787856365743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45967.787856365743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45967.787856365743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45967.787856365743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45967.787856365743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45967.787856365743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45967.787856365743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45967.787856365743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45967.787856365743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45967.787856365743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45967.787856365743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45967.787856365743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45967.787856365743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45967.787856365743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45967.787856365743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45967.787856365743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45967.787856365743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45967.787856365743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45967.787856365743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45967.787856365743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45967.787856365743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45967.787856365743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45967.787856365743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45967.787856365743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45967.787856365743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45967.787856365743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45967.787856365743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45967.787856365743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45967.787856365743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45967.787856365743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45967.787856365743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45967.787856365743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45967.787856365743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45967.787856365743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45967.787856365743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45967.787856365743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45967.787856365743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45967.787856365743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45967.787856365743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45967.787856365743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45967.787856365743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45967.787856365743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45967.787856365743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45967.787856365743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45967.787856365743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45967.787856365743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45967.787856365743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45967.787856365743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45967.787856365743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45967.787856365743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45967.787856365743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45967.787856365743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45967.787856365743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45967.787856365743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45967.787856365743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45967.787856365743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45967.787856365743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45967.787856365743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45967.787856365743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45967.787856365743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45967.787856365743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45967.787856365743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45967.787856365743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45967.787856365743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45967.787856365743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45967.787856365743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45967.787856365743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45967.787856365743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45967.787856365743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45967.787856365743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45967.787856365743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45967.787856365743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45967.787856365743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45967.787856365743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45967.787856365743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45967.787856365743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45967.787856365743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45967.787856365743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45967.787856365743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45967.787856365743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45967.787856365743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45967.787856365743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45967.787856365743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45967.787856365743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45967.787856365743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45967.787856365743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45967.787856365743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45967.787856365743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45967.787856365743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45967.787856365743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45967.787856365743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45967.787856365743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45967.787856365743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45967.787856365743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45967.787856365743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45967.787856365743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45967.787856365743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45967.787856365743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45967.787856365743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45967.787856365743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45967.787856365743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45967.787856365743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45967.787856365743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45967.787856365743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45967.787856365743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45967.787856365743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45967.787856365743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45967.787856365743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45967.787856365743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45967.787856365743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45967.787856365743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45967.787856365743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45967.787856365743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45967.787856365743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45967.787856365743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45967.787856365743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45967.787856365743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45967.787856365743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45967.787856365743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45967.787856365743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45967.787856365743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45967.787856365743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45967.787856365743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45967.787856365743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45967.787856365743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45967.787856365743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45967.787856365743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45967.787856365743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45967.787856365743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45967.787856365743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45967.787856365743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45967.787856365743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45967.787856365743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45967.787856365743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45967.787856365743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45967.787856365743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45967.787856365743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45967.787856365743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45967.787856365743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45967.787856365743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45967.787856365743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45967.787856365743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45967.787856365743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45967.787856365743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45967.787856365743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45967.787856365743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45967.787856365743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45967.787856365743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45967.787856365743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45967.787856365743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45967.787856365743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45967.787856365743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45967.787856365743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45967.787856365743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45967.787856365743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45967.787856365743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45967.787856365743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45967.787856365743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45967.787856365743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45967.787856365743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45967.787856365743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45967.787856365743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45967.787856365743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45967.787856365743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45967.787856365743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45967.787856365743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45967.787856365743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45967.787856365743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45967.787856365743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45967.787856365743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45967.787856365743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45967.787856365743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45967.787856365743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45967.787856365743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45967.787856365743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45967.787856365743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45967.787856365743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45967.787856365743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45967.787856365743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45967.787856365743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45967.787856365743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45967.787856365743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45967.787856365743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45967.787856365743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45967.787856365743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45967.787856365743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45967.787856365743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45967.787856365743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45967.787856365743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45967.787856365743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45967.787856365743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45967.787856365743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45967.787856365743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45967.787856365743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45967.787856365743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45967.787856365743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45967.787856365743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45967.787856365743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45967.787856365743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45967.787856365743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45967.787856365743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45967.787856365743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45967.787856365743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45967.787856365743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45967.787856365743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45967.787856365743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45967.787856365743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45967.787856365743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45967.787856365743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45967.787856365743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45967.787856365743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45967.787856365743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45967.787856365743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45967.787856365743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45967.787856365743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45967.787856365743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45967.787856365743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45967.787856365743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45967.787856365743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45967.787856365743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45967.787856365743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45967.787856365743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45967.787856365743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45967.787856365743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45967.787856365743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45967.787856365743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45967.787856365743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45967.787856365743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45967.787856365743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45967.787856365743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45967.787856365743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45967.787856365743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45967.787856365743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45967.787856365743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45967.787856365743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45967.787856365743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45967.787856365743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45967.787856365743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45967.787856365743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45967.787856365743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45967.787856365743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45967.787856365743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45967.787856365743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45967.787856365743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45967.787856365743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45967.787856365743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45967.787856365743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45967.787856365743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45967.787856365743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45967.787856365743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45967.787856365743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45967.787856365743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45967.787856365743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45967.787856365743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45967.787856365743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45967.787856365743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45967.787856365743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45967.787856365743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45967.787856365743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45967.787856365743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45967.787856365743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45967.787856365743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45967.787856365743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45967.787856365743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45967.787856365743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45967.787856365743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45967.787856365743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45967.787856365743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45967.787856365743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45967.787856365743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45967.787856365743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45967.787856365743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45967.787856365743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45967.787856365743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45967.787856365743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45967.787856365743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45967.787856365743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45967.787856365743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45967.787856365743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45967.787856365743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45967.787856365743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45967.787856365743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45967.787856365743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45967.787856365743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45967.787856365743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45967.787856365743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45967.787856365743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45967.787856365743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45967.787856365743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45967.787856365743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45967.787856365743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45967.787856365743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45967.787856365743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45967.787856365743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45967.787856365743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45967.787856365743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45967.787856365743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45967.787856365743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45967.787856365743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45967.787856365743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45967.787856365743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45967.787856365743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45967.787856365743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45967.787856365743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45967.787856365743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45967.787856365743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45967.787856365743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45967.787856365743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45967.787856365743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45967.787856365743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45967.787856365743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45967.787856365743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45967.787856365743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45967.787856365743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45967.787856365743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45967.787856365743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45967.787856365743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45967.787856365743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45967.787856365743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45967.787856365743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45967.787856365743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45967.787856365743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45967.787856365743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45967.787856365743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45967.787856365743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45967.787856365743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45967.787856365743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45967.787856365743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45967.787856365743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45967.787856365743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45967.787856365743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45967.787856365743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45967.787856365743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45967.787856365743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45967.787856365743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45967.787856365743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45967.787856365743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45967.787856365743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45967.787856365743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45967.787856365743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45967.787856365743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45967.787856365743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45967.787856365743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45967.787856365743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45967.787856365743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45967.787856365743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45967.787856365743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45967.787856365743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45967.787856365743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45967.787856365743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45967.787856365743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45967.787856365743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45967.787856365743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45967.787856365743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45967.787856365743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45967.787856365743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45967.787856365743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45967.787856365743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45967.787856365743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45967.787856365743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45967.787856365743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45967.787856365743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45967.787856365743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45967.787856365743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45967.787856365743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45967.787856365743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45967.787856365743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45967.787856365743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45967.787856365743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45967.787856365743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45967.787856365743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45967.787856365743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45967.787856365743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45967.787856365743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45967.787856365743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45967.787856365743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45967.787856365743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45967.787856365743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45967.787856365743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45967.787856365743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45967.787856365743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45967.787856365743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45967.787856365743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45967.787856365743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45967.787856365743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45967.787856365743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45967.787856365743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45967.787856365743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45967.787856365743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45967.787856365743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45967.787856365743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45967.787856365743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45967.787856365743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45967.787856365743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45967.787856365743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45967.787856365743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45967.787856365743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45967.787856365743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45967.787856365743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45967.787856365743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45967.787856365743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45967.787856365743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45967.787856365743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45967.787856365743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45967.787856365743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45967.787856365743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45967.787856365743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45967.787856365743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45967.787856365743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45967.787856365743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45967.787856365743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45967.787856365743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45967.787856365743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45967.787856365743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45967.787856365743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45967.787856365743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45967.787856365743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45967.787856365743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45967.787856365743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45967.787856365743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45967.787856365743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45967.787856365743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45967.787856365743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45967.787856365743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45967.787856365743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45967.787856365743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45967.787856365743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45967.787856365743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45967.787856365743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45967.787856365743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45967.787856365743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45967.787856365743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45967.787856365743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45967.787856365743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45967.787856365743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45967.787856365743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45967.787856365743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45967.787856365743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45967.787856365743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45967.787856365743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45967.787856365743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45967.787856365743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45967.787856365743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45967.787856365743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45967.787856365743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45967.787856365743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45967.787856365743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45967.787856365743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45967.787856365743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45967.787856365743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45967.787856365743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45967.787856365743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45967.787856365743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45967.787856365743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45967.787856365743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45967.787856365743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45967.787856365743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45967.787856365743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45967.787856365743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45967.787856365743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45967.787856365743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45967.787856365743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45967.787856365743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45967.787856365743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45967.787856365743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45967.787856365743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45967.787856365743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45967.787856365743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45967.787856365743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45967.787856365743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45967.787856365743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45967.787856365743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45967.787856365743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45967.787856365743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45967.787856365743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45967.787856365743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45967.787856365743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45967.787856365743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45967.787856365743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45967.787856365743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45967.787856365743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45967.787856365743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45967.787856365743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45967.787856365743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45967.787856365743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45967.787856365743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45967.787856365743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45967.787856365743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45967.787856365743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45967.787856365743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45967.787856365743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45967.787856365743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45967.787856365743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45967.787856365743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45967.787856365743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45967.787856365743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45967.787856365743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45967.787856365743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45967.787856365743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45967.787856365743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45967.787856365743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45967.787856365743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45967.787856365743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45967.787856365743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45967.787856365743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45967.787856365743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45967.787856365743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45967.787856365743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45967.787856365743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45967.787856365743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45967.787856365743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45967.787856365743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45967.787856365743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45967.787856365743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45967.787856365743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45967.787856365743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45967.787856365743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45967.787856365743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45967.787856365743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45967.787856365743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45967.787856365743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45967.787856365743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45967.787856365743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45967.787856365743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45967.787856365743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45967.787856365743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45967.787856365743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45967.787856365743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45967.787856365743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45967.787856365743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45967.787856365743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45967.787856365743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45967.787856365743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45967.787856365743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45967.787856365743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45967.787856365743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45967.787856365743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45967.787856365743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45967.787856365743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45967.787856365743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45967.787856365743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45967.787856365743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45967.787856365743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45967.787856365743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45967.787856365743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45967.787856365743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45967.787856365743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45967.787856365743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45967.787856365743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45967.787856365743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45967.787856365743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45967.787856365743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45967.787856365743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45967.787856365743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45967.787856365743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45967.787856365743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45967.787856365743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45967.787856365743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45967.787856365743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45967.787856365743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45967.787856365743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45967.787856365743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45967.787856365743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45967.787856365743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45967.787856365743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45967.787856365743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45967.787856365743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45967.787856365743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45967.787856365743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45967.787856365743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45967.787856365743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45967.787856365743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45967.787856365743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45967.787856365743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45967.787856365743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45967.787856365743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45967.787856365743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45967.787856365743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45967.787856365743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45967.787856365743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45967.787856365743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45967.787856365743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45967.787856365743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45967.787856365743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45967.787856365743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45967.787856365743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45967.787856365743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45967.787856365743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45967.787856365743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45967.787856365743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45967.787856365743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45967.787856365743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45967.787856365743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45967.787856365743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45967.787856365743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45967.787856365743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45967.787856365743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45967.787856365743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45967.787856365743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45967.787856365743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45967.787856365743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45967.787856365743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45967.787856365743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45967.787856365743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45967.787856365743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45967.787856365743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45967.787856365743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45967.787856365743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45967.787856365743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45967.787856365743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45967.787856365743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45967.787856365743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45967.787856365743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45967.787856365743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45967.787856365743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45967.787856365743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45967.787856365743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45967.787856365743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45967.787856365743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264.30713877314702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45967.787856365743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45967.787856365743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45967.787856365743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45967.787856365743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45967.787856365743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45967.787856365743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45967.787856365743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45967.787856365743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45967.787856365743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45967.787856365743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45967.787856365743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45967.787856365743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45967.787856365743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45967.787856365743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45967.787856365743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45967.787856365743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45967.787856365743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45967.787856365743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45967.787856365743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45967.787856365743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45967.787856365743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45967.787856365743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45967.787856365743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45967.787856365743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45967.787856365743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45967.787856365743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45967.787856365743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45967.787856365743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45967.787856365743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45967.787856365743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45967.787856365743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45967.787856365743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45967.787856365743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45967.787856365743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45967.787856365743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45967.787856365743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45967.787856365743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45967.787856365743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45967.787856365743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45967.787856365743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45967.787856365743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45967.787856365743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45967.787856365743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45967.787856365743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45967.787856365743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45967.787856365743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45967.787856365743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45967.787856365743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45967.787856365743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45967.787856365743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45967.787856365743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45967.787856365743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45967.787856365743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45967.787856365743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45967.787856365743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45967.787856365743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45967.787856365743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45967.787856365743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45967.787856365743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45967.787856365743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45967.787856365743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45967.787856365743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45967.787856365743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45967.787856365743</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75.955796180554898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41.598979050926573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19.126745254630805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45967.787856365743</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45967.787856365743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45967.787856365743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45967.787856365743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45967.787856365743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45967.787856365743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45967.787856365743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45967.787856365743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45967.787856365743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45967.787856365743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45967.787856365743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45967.787856365743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45967.787856365743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45967.787856365743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45967.787856365743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45967.787856365743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45967.787856365743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45967.787856365743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45967.787856365743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45967.787856365743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45967.787856365743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45967.787856365743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45967.787856365743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45967.787856365743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45967.787856365743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45967.787856365743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45967.787856365743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45967.787856365743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45967.787856365743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45967.787856365743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45967.787856365743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45967.787856365743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45967.787856365743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45967.787856365743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45967.787856365743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45967.787856365743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45967.787856365743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45967.787856365743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45967.787856365743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45967.787856365743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45967.787856365743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45967.787856365743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45967.787856365743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45967.787856365743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45967.787856365743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45967.787856365743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45967.787856365743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45967.787856365743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45967.787856365743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45967.787856365743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45967.787856365743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45967.787856365743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45967.787856365743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45967.787856365743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45967.787856365743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45967.787856365743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45967.787856365743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45967.787856365743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45967.787856365743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45967.787856365743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45967.787856365743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45967.787856365743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45967.787856365743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45967.787856365743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45967.787856365743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45967.787856365743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45967.787856365743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45967.787856365743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45967.787856365743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45967.787856365743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45967.787856365743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45967.787856365743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45967.787856365743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45967.787856365743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45967.787856365743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45967.787856365743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45967.787856365743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45967.787856365743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45967.787856365743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45967.787856365743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45967.787856365743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45967.787856365743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45967.787856365743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45967.787856365743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45967.787856365743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45967.787856365743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45967.787856365743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45967.787856365743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45967.787856365743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45967.787856365743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45967.787856365743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45967.787856365743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45967.787856365743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45967.787856365743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45967.787856365743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45967.787856365743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45967.787856365743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45967.787856365743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45967.787856365743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45967.787856365743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45967.787856365743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45967.787856365743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45967.787856365743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45967.787856365743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45967.787856365743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45967.787856365743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45967.787856365743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45967.787856365743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45967.787856365743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45967.787856365743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45967.787856365743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45967.787856365743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45967.787856365743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45967.787856365743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45967.787856365743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45967.787856365743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45967.787856365743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45967.787856365743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45967.787856365743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45967.787856365743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45967.787856365743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45967.787856365743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45967.787856365743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45967.787856365743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45967.787856365743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45967.787856365743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45967.787856365743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45967.787856365743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45967.787856365743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45967.787856365743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45967.787856365743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45967.787856365743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45967.787856365743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45967.787856365743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45967.787856365743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45967.787856365743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45967.787856365743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45967.787856365743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45967.787856365743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45967.787856365743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45967.787856365743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45967.787856365743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45967.787856365743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45967.787856365743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45967.787856365743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45967.787856365743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45967.787856365743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45967.787856365743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45967.787856365743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45967.787856365743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45967.787856365743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45967.787856365743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45967.787856365743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45967.787856365743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45967.787856365743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45967.787856365743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45967.787856365743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45967.787856365743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45967.787856365743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45967.787856365743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45967.787856365743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45967.787856365743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45967.787856365743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45967.787856365743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45967.787856365743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45967.787856365743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45967.787856365743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45967.787856365743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45967.787856365743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45967.787856365743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45967.787856365743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45967.787856365743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45967.787856365743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45967.787856365743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45967.787856365743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45967.787856365743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45967.787856365743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45967.787856365743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45967.787856365743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45967.787856365743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45967.787856365743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45967.787856365743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45967.787856365743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45967.787856365743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45967.787856365743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45967.787856365743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45967.787856365743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45967.787856365743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45967.787856365743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45967.787856365743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45967.787856365743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45967.787856365743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45967.787856365743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45967.787856365743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45967.787856365743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45967.787856365743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45967.787856365743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45967.787856365743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45967.787856365743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45967.787856365743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45967.787856365743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45967.787856365743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45967.787856365743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45967.787856365743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45967.787856365743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45967.787856365743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45967.787856365743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45967.787856365743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45967.787856365743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45967.787856365743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45967.787856365743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45967.787856365743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45967.787856365743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45967.787856365743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45967.787856365743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45967.787856365743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45967.787856365743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45967.787856365743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45967.787856365743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45967.787856365743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45967.787856365743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45967.787856365743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45967.787856365743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45967.787856365743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45967.787856365743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45967.787856365743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45967.787856365743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45967.787856365743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45967.787856365743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45967.787856365743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45967.787856365743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45967.787856365743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45967.787856365743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45967.787856365743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45967.787856365743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45967.787856365743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45967.787856365743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45967.787856365743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45967.787856365743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45967.787856365743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45967.787856365743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45967.787856365743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45967.787856365743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45967.787856365743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45967.787856365743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45967.787856365743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45967.787856365743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45967.787856365743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45967.787856365743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45967.787856365743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45967.787856365743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45967.787856365743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45967.787856365743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45967.787856365743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45967.787856365743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45967.787856365743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45967.787856365743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45967.787856365743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45967.787856365743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45967.787856365743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45967.787856365743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45967.787856365743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45967.787856365743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45967.787856365743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45967.787856365743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45967.787856365743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45967.787856365743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45967.787856365743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45967.787856365743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45967.787856365743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45967.787856365743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45967.787856365743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45967.787856365743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45967.787856365743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45967.787856365743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45967.787856365743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45967.787856365743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45967.787856365743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45967.787856365743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45967.787856365743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45967.787856365743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45967.787856365743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45967.787856365743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45967.787856365743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45967.787856365743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45967.787856365743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45967.787856365743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45967.787856365743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36191</v>
      </c>
      <c r="E2" s="61" t="s">
        <v>39021</v>
      </c>
      <c r="F2" s="148">
        <v>45967.771747685183</v>
      </c>
      <c r="G2" s="149">
        <f ca="1">IFERROR(NOW()-F2,"-")</f>
        <v>1.6108680560137145E-2</v>
      </c>
      <c r="H2" s="150">
        <v>45967.766087962962</v>
      </c>
      <c r="I2" s="86" t="str">
        <f>IFERROR(VLOOKUP(D2,DB!A:F,6,0),"")</f>
        <v>SCECO</v>
      </c>
      <c r="J2" s="61" t="str">
        <f>IFERROR(VLOOKUP(D2,DB!A:G,7,0),"")</f>
        <v>Dead</v>
      </c>
      <c r="K2" s="151"/>
      <c r="L2" s="152" t="str">
        <f>IFERROR(VLOOKUP(D2,DB!A:I,9,0),"")</f>
        <v>Latis</v>
      </c>
    </row>
    <row r="3" spans="1:12" ht="31.5" customHeight="1">
      <c r="A3" s="86"/>
      <c r="B3" s="61" t="str">
        <f>IFERROR(VLOOKUP(D3,DB!A:K,11,0),"")</f>
        <v/>
      </c>
      <c r="C3" s="61"/>
      <c r="D3" s="61"/>
      <c r="E3" s="61"/>
      <c r="F3" s="148"/>
      <c r="G3" s="149">
        <f ca="1">IFERROR(NOW()-F3,"-")</f>
        <v>45967.787856365743</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45967.787856365743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45967.787856365743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45967.787856365743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45967.787856365743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45967.787856365743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45967.787856365743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45967.787856365743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45967.787856365743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45967.787856365743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45967.787856365743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45967.787856365743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45967.787856365743</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45967.787856365743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45967.787856365743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45967.787856365743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45967.787856365743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45967.787856365743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45967.787856365743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45967.787856365743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45967.787856365743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45967.787856365743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45967.787856365743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45967.787856365743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45967.787856365743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45967.787856365743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45967.787856365743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45967.787856365743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45967.787856365743</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45967.787856365743</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45967.787856365743</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