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15" documentId="120_S{2AC9BD13-BADA-5192-A53E-5A8FF88502F6}" xr6:coauthVersionLast="47" xr6:coauthVersionMax="47" xr10:uidLastSave="{B97AEC60-2376-4F11-A82B-95F6F2C4C7B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<sst xmlns="http://schemas.openxmlformats.org/spreadsheetml/2006/main" count="180282" uniqueCount="39126">
  <si>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</si>
  <si>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</si>
  <si>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</si>
  <si>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</si>
  <si>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</si>
  <si>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</si>
  <si>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</si>
  <si>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</si>
  <si>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</si>
  <si>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</si>
  <si>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</si>
  <si>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</si>
  <si>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</si>
  <si>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</si>
  <si>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</si>
  <si>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</si>
  <si>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</si>
  <si>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</si>
  <si>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</si>
  <si>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</si>
  <si>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</si>
  <si>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</si>
  <si>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</si>
  <si>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</si>
  <si>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</si>
  <si>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</si>
  <si>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</si>
  <si>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</si>
  <si>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</si>
  <si>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</si>
  <si>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</si>
  <si>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</si>
  <si>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</si>
  <si>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</si>
  <si>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</si>
  <si>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</si>
  <si>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</si>
  <si>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</si>
  <si>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</si>
  <si>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</si>
  <si>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</si>
  <si>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</si>
  <si>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</si>
  <si>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</si>
  <si>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</si>
  <si>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</si>
  <si>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</si>
  <si>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</si>
  <si>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</si>
  <si>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</si>
  <si>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</si>
  <si>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</si>
  <si>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</si>
  <si>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</si>
  <si>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</si>
  <si>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</si>
  <si>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</si>
  <si>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</si>
  <si>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</si>
  <si>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</si>
  <si>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</si>
  <si>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</si>
  <si>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</si>
  <si>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</si>
  <si>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</si>
  <si>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</si>
  <si>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</si>
  <si>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</si>
  <si>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</si>
  <si>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</si>
  <si>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</si>
  <si>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</si>
  <si>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</si>
  <si>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</si>
  <si>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</si>
  <si>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</si>
  <si>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</si>
  <si>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</si>
  <si>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</si>
  <si>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</si>
  <si>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</si>
  <si>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</si>
  <si>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</si>
  <si>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</si>
  <si>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</si>
  <si>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</si>
  <si>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</si>
  <si>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</si>
  <si>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</si>
  <si>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</si>
  <si>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</si>
  <si>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</si>
  <si>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</si>
  <si>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</si>
  <si>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</si>
  <si>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</si>
  <si>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</si>
  <si>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</si>
  <si>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</si>
  <si>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</si>
  <si>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</si>
  <si>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</si>
  <si>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</si>
  <si>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</si>
  <si>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</si>
  <si>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</si>
  <si>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</si>
  <si>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</si>
  <si>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</si>
  <si>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</si>
  <si>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</si>
  <si>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</si>
  <si>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</si>
  <si>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</si>
  <si>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</si>
  <si>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</si>
  <si>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</si>
  <si>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</si>
  <si>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</si>
  <si>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</si>
  <si>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</si>
  <si>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</si>
  <si>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</si>
  <si>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</si>
  <si>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</si>
  <si>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</si>
  <si>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</si>
  <si>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</si>
  <si>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</si>
  <si>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</si>
  <si>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</si>
  <si>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</si>
  <si>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</si>
  <si>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</si>
  <si>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</si>
  <si>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</si>
  <si>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</si>
  <si>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</si>
  <si>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</si>
  <si>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</si>
  <si>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</si>
  <si>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</si>
  <si>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</si>
  <si>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</si>
  <si>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</si>
  <si>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</si>
  <si>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</si>
  <si>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</si>
  <si>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</si>
  <si>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</si>
  <si>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</si>
  <si>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</si>
  <si>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</si>
  <si>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</si>
  <si>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</si>
  <si>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</si>
  <si>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</si>
  <si>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</si>
  <si>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</si>
  <si>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</si>
  <si>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</si>
  <si>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</si>
  <si>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</si>
  <si>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</si>
  <si>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</si>
  <si>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</si>
  <si>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</si>
  <si>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</si>
  <si>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</si>
  <si>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</si>
  <si>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</si>
  <si>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</si>
  <si>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</si>
  <si>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</si>
  <si>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</si>
  <si>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</si>
  <si>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</si>
  <si>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</si>
  <si>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</si>
  <si>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</si>
  <si>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</si>
  <si>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</si>
  <si>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</si>
  <si>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</si>
  <si>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</si>
  <si>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</si>
  <si>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</si>
  <si>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</si>
  <si>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</si>
  <si>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</si>
  <si>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</si>
  <si>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</si>
  <si>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</si>
  <si>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</si>
  <si>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</si>
  <si>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</si>
  <si>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</si>
  <si>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</si>
  <si>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</si>
  <si>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</si>
  <si>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</si>
  <si>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</si>
  <si>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</si>
  <si>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</si>
  <si>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</si>
  <si>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</si>
  <si>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</si>
  <si>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</si>
  <si>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</si>
  <si>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</si>
  <si>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</si>
  <si>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</si>
  <si>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</si>
  <si>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</si>
  <si>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</si>
  <si>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</si>
  <si>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</si>
  <si>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</si>
  <si>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</si>
  <si>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</si>
  <si>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</si>
  <si>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</si>
  <si>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</si>
  <si>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</si>
  <si>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</si>
  <si>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</si>
  <si>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</si>
  <si>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</si>
  <si>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</si>
  <si>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</si>
  <si>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</si>
  <si>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</si>
  <si>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</si>
  <si>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</si>
  <si>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</si>
  <si>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</si>
  <si>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</si>
  <si>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</si>
  <si>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</si>
  <si>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</si>
  <si>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</si>
  <si>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</si>
  <si>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</si>
  <si>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</si>
  <si>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</si>
  <si>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</si>
  <si>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</si>
  <si>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</si>
  <si>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</si>
  <si>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</si>
  <si>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</si>
  <si>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</si>
  <si>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</si>
  <si>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</si>
  <si>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</si>
  <si>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</si>
  <si>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</si>
  <si>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</si>
  <si>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</si>
  <si>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</si>
  <si>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</si>
  <si>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</si>
  <si>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</si>
  <si>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</si>
  <si>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</si>
  <si>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</si>
  <si>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</si>
  <si>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</si>
  <si>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</si>
  <si>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</si>
  <si>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</si>
  <si>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</si>
  <si>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</si>
  <si>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</si>
  <si>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</si>
  <si>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</si>
  <si>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</si>
  <si>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</si>
  <si>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</si>
  <si>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</si>
  <si>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</si>
  <si>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</si>
  <si>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</si>
  <si>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</si>
  <si>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</si>
  <si>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</si>
  <si>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</si>
  <si>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</si>
  <si>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</si>
  <si>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</si>
  <si>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</si>
  <si>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</si>
  <si>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</si>
  <si>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</si>
  <si>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</si>
  <si>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</si>
  <si>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</si>
  <si>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</si>
  <si>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</si>
  <si>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</si>
  <si>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</si>
  <si>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</si>
  <si>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</si>
  <si>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</si>
  <si>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</si>
  <si>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</si>
  <si>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</si>
  <si>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</si>
  <si>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</si>
  <si>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</si>
  <si>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</si>
  <si>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</si>
  <si>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</si>
  <si>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</si>
  <si>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</si>
  <si>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</si>
  <si>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</si>
  <si>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</si>
  <si>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</si>
  <si>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</si>
  <si>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</si>
  <si>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</si>
  <si>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</si>
  <si>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</si>
  <si>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</si>
  <si>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</si>
  <si>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</si>
  <si>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</si>
  <si>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</si>
  <si>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</si>
  <si>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</si>
  <si>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</si>
  <si>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</si>
  <si>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</si>
  <si>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</si>
  <si>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</si>
  <si>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</si>
  <si>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</si>
  <si>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</si>
  <si>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</si>
  <si>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</si>
  <si>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</si>
  <si>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</si>
  <si>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</si>
  <si>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</si>
  <si>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</si>
  <si>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</si>
  <si>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</si>
  <si>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</si>
  <si>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</si>
  <si>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</si>
  <si>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</si>
  <si>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</si>
  <si>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</si>
  <si>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</si>
  <si>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</si>
  <si>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</si>
  <si>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</si>
  <si>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</si>
  <si>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</si>
  <si>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</si>
  <si>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</si>
  <si>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</si>
  <si>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</si>
  <si>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</si>
  <si>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</si>
  <si>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</si>
  <si>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</si>
  <si>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</si>
  <si>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</si>
  <si>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</si>
  <si>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</si>
  <si>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</si>
  <si>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</si>
  <si>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</si>
  <si>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</si>
  <si>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</si>
  <si>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</si>
  <si>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</si>
  <si>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</si>
  <si>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</si>
  <si>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</si>
  <si>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</si>
  <si>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</si>
  <si>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</si>
  <si>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</si>
  <si>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</si>
  <si>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</si>
  <si>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</si>
  <si>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</si>
  <si>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</si>
  <si>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</si>
  <si>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</si>
  <si>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</si>
  <si>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</si>
  <si>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</si>
  <si>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</si>
  <si>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</si>
  <si>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</si>
  <si>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</si>
  <si>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</si>
  <si>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</si>
  <si>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</si>
  <si>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</si>
  <si>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</si>
  <si>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</si>
  <si>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</si>
  <si>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</si>
  <si>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</si>
  <si>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</si>
  <si>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</si>
  <si>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</si>
  <si>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</si>
  <si>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</si>
  <si>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</si>
  <si>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</si>
  <si>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</si>
  <si>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</si>
  <si>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</si>
  <si>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</si>
  <si>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</si>
  <si>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</si>
  <si>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</si>
  <si>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</si>
  <si>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</si>
  <si>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</si>
  <si>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</si>
  <si>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</si>
  <si>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</si>
  <si>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</si>
  <si>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</si>
  <si>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</si>
  <si>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</si>
  <si>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</si>
  <si>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</si>
  <si>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</si>
  <si>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</si>
  <si>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</si>
  <si>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</si>
  <si>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</si>
  <si>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</si>
  <si>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</si>
  <si>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</si>
  <si>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</si>
  <si>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</si>
  <si>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</si>
  <si>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</si>
  <si>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</si>
  <si>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</si>
  <si>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</si>
  <si>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</si>
  <si>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</si>
  <si>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</si>
  <si>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</si>
  <si>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</si>
  <si>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</si>
  <si>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</si>
  <si>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</si>
  <si>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</si>
  <si>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</si>
  <si>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</si>
  <si>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</si>
  <si>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</si>
  <si>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</si>
  <si>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</si>
  <si>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</si>
  <si>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</si>
  <si>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</si>
  <si>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</si>
  <si>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</si>
  <si>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</si>
  <si>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</si>
  <si>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</si>
  <si>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</si>
  <si>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</si>
  <si>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</si>
  <si>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</si>
  <si>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</si>
  <si>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</si>
  <si>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</si>
  <si>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</si>
  <si>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</si>
  <si>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</si>
  <si>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</si>
  <si>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</si>
  <si>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</si>
  <si>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</si>
  <si>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</si>
  <si>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</si>
  <si>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</si>
  <si>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</si>
  <si>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</si>
  <si>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</si>
  <si>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</si>
  <si>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</si>
  <si>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</si>
  <si>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</si>
  <si>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</si>
  <si>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</si>
  <si>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</si>
  <si>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</si>
  <si>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</si>
  <si>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</si>
  <si>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</si>
  <si>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</si>
  <si>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</si>
  <si>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</si>
  <si>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</si>
  <si>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</si>
  <si>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</si>
  <si>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</si>
  <si>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</si>
  <si>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</si>
  <si>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</si>
  <si>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</si>
  <si>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</si>
  <si>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</si>
  <si>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</si>
  <si>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</si>
  <si>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</si>
  <si>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</si>
  <si>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</si>
  <si>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</si>
  <si>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</si>
  <si>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</si>
  <si>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</si>
  <si>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</si>
  <si>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</si>
  <si>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</si>
  <si>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</si>
  <si>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</si>
  <si>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</si>
  <si>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</si>
  <si>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</si>
  <si>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</si>
  <si>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</si>
  <si>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</si>
  <si>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</si>
  <si>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</si>
  <si>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</si>
  <si>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</si>
  <si>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</si>
  <si>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</si>
  <si>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</si>
  <si>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</si>
  <si>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</si>
  <si>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</si>
  <si>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</si>
  <si>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</si>
  <si>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</si>
  <si>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</si>
  <si>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</si>
  <si>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</si>
  <si>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</si>
  <si>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</si>
  <si>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</si>
  <si>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</si>
  <si>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</si>
  <si>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</si>
  <si>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</si>
  <si>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</si>
  <si>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</si>
  <si>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</si>
  <si>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</si>
  <si>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</si>
  <si>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</si>
  <si>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</si>
  <si>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</si>
  <si>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</si>
  <si>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</si>
  <si>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</si>
  <si>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</si>
  <si>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</si>
  <si>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</si>
  <si>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</si>
  <si>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</si>
  <si>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</si>
  <si>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</si>
  <si>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</si>
  <si>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</si>
  <si>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</si>
  <si>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</si>
  <si>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</si>
  <si>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</si>
  <si>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</si>
  <si>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</si>
  <si>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</si>
  <si>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</si>
  <si>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</si>
  <si>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</si>
  <si>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</si>
  <si>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</si>
  <si>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</si>
  <si>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</si>
  <si>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</si>
  <si>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</si>
  <si>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</si>
  <si>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</si>
  <si>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</si>
  <si>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</si>
  <si>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</si>
  <si>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</si>
  <si>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</si>
  <si>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</si>
  <si>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</si>
  <si>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</si>
  <si>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</si>
  <si>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</si>
  <si>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</si>
  <si>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</si>
  <si>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</si>
  <si>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</si>
  <si>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</si>
  <si>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</si>
  <si>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</si>
  <si>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</si>
  <si>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</si>
  <si>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</si>
  <si>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</si>
  <si>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</si>
  <si>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</si>
  <si>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</si>
  <si>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</si>
  <si>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</si>
  <si>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</si>
  <si>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</si>
  <si>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</si>
  <si>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</si>
  <si>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</si>
  <si>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</si>
  <si>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</si>
  <si>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</si>
  <si>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</si>
  <si>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</si>
  <si>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</si>
  <si>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</si>
  <si>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</si>
  <si>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</si>
  <si>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</si>
  <si>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</si>
  <si>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</si>
  <si>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</si>
  <si>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</si>
  <si>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</si>
  <si>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</si>
  <si>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</si>
  <si>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</si>
  <si>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</si>
  <si>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</si>
  <si>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</si>
  <si>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</si>
  <si>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</si>
  <si>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</si>
  <si>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</si>
  <si>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</si>
  <si>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</si>
  <si>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</si>
  <si>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</si>
  <si>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</si>
  <si>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</si>
  <si>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</si>
  <si>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</si>
  <si>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</si>
  <si>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</si>
  <si>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</si>
  <si>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</si>
  <si>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</si>
  <si>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</si>
  <si>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</si>
  <si>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</si>
  <si>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</si>
  <si>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</si>
  <si>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</si>
  <si>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</si>
  <si>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</si>
  <si>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</si>
  <si>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</si>
  <si>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</si>
  <si>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</si>
  <si>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</si>
  <si>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</si>
  <si>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</si>
  <si>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</si>
  <si>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</si>
  <si>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</si>
  <si>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</si>
  <si>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</si>
  <si>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</si>
  <si>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</si>
  <si>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</si>
  <si>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</si>
  <si>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</si>
  <si>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</si>
  <si>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</si>
  <si>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</si>
  <si>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</si>
  <si>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</si>
  <si>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</si>
  <si>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</si>
  <si>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</si>
  <si>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</si>
  <si>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</si>
  <si>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</si>
  <si>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</si>
  <si>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</si>
  <si>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</si>
  <si>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</si>
  <si>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</si>
  <si>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</si>
  <si>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</si>
  <si>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</si>
  <si>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</si>
  <si>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</si>
  <si>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</si>
  <si>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</si>
  <si>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</si>
  <si>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</si>
  <si>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</si>
  <si>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</si>
  <si>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</si>
  <si>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</si>
  <si>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</si>
  <si>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</si>
  <si>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</si>
  <si>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</si>
  <si>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</si>
  <si>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</si>
  <si>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</si>
  <si>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</si>
  <si>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</si>
  <si>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</si>
  <si>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</si>
  <si>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</si>
  <si>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</si>
  <si>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</si>
  <si>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</si>
  <si>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</si>
  <si>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</si>
  <si>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</si>
  <si>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</si>
  <si>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</si>
  <si>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</si>
  <si>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</si>
  <si>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</si>
  <si>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</si>
  <si>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</si>
  <si>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</si>
  <si>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</si>
  <si>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</si>
  <si>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</si>
  <si>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</si>
  <si>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</si>
  <si>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</si>
  <si>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</si>
  <si>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</si>
  <si>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</si>
  <si>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</si>
  <si>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</si>
  <si>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</si>
  <si>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</si>
  <si>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</si>
  <si>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</si>
  <si>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</si>
  <si>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</si>
  <si>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</si>
  <si>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</si>
  <si>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</si>
  <si>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</si>
  <si>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</si>
  <si>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</si>
  <si>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</si>
  <si>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</si>
  <si>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</si>
  <si>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</si>
  <si>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</si>
  <si>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</si>
  <si>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</si>
  <si>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</si>
  <si>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</si>
  <si>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</si>
  <si>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</si>
  <si>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</si>
  <si>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</si>
  <si>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</si>
  <si>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</si>
  <si>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</si>
  <si>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</si>
  <si>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</si>
  <si>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</si>
  <si>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</si>
  <si>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</si>
  <si>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</si>
  <si>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</si>
  <si>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</si>
  <si>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</si>
  <si>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</si>
  <si>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</si>
  <si>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</si>
  <si>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</si>
  <si>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</si>
  <si>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</si>
  <si>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</si>
  <si>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</si>
  <si>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</si>
  <si>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</si>
  <si>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</si>
  <si>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</si>
  <si>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</si>
  <si>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</si>
  <si>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</si>
  <si>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</si>
  <si>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</si>
  <si>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</si>
  <si>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</si>
  <si>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</si>
  <si>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</si>
  <si>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</si>
  <si>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</si>
  <si>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</si>
  <si>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</si>
  <si>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</si>
  <si>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</si>
  <si>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</si>
  <si>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</si>
  <si>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</si>
  <si>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</si>
  <si>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</si>
  <si>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</si>
  <si>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</si>
  <si>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</si>
  <si>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</si>
  <si>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</si>
  <si>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</si>
  <si>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</si>
  <si>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</si>
  <si>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</si>
  <si>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</si>
  <si>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</si>
  <si>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</si>
  <si>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</si>
  <si>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</si>
  <si>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</si>
  <si>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</si>
  <si>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</si>
  <si>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</si>
  <si>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</si>
  <si>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</si>
  <si>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</si>
  <si>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</si>
  <si>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</si>
  <si>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</si>
  <si>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</si>
  <si>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</si>
  <si>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</si>
  <si>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</si>
  <si>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</si>
  <si>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</si>
  <si>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</si>
  <si>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</si>
  <si>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</si>
  <si>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</si>
  <si>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</si>
  <si>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</si>
  <si>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</si>
  <si>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</si>
  <si>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</si>
  <si>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</si>
  <si>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</si>
  <si>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</si>
  <si>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</si>
  <si>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</si>
  <si>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</si>
  <si>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</si>
  <si>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</si>
  <si>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</si>
  <si>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</si>
  <si>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</si>
  <si>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</si>
  <si>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</si>
  <si>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</si>
  <si>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</si>
  <si>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</si>
  <si>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</si>
  <si>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</si>
  <si>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</si>
  <si>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</si>
  <si>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</si>
  <si>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</si>
  <si>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</si>
  <si>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</si>
  <si>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</si>
  <si>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</si>
  <si>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</si>
  <si>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</si>
  <si>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</si>
  <si>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</si>
  <si>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</si>
  <si>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</si>
  <si>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</si>
  <si>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</si>
  <si>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</si>
  <si>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</si>
  <si>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</si>
  <si>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</si>
  <si>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</si>
  <si>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</si>
  <si>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</si>
  <si>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</si>
  <si>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</si>
  <si>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</si>
  <si>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</si>
  <si>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</si>
  <si>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</si>
  <si>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</si>
  <si>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</si>
  <si>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</si>
  <si>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</si>
  <si>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</si>
  <si>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</si>
  <si>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</si>
  <si>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</si>
  <si>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</si>
  <si>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</si>
  <si>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</si>
  <si>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</si>
  <si>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</si>
  <si>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</si>
  <si>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</si>
  <si>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</si>
  <si>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</si>
  <si>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</si>
  <si>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</si>
  <si>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</si>
  <si>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</si>
  <si>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</si>
  <si>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</si>
  <si>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</si>
  <si>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</si>
  <si>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</si>
  <si>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</si>
  <si>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</si>
  <si>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</si>
  <si>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</si>
  <si>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</si>
  <si>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</si>
  <si>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</si>
  <si>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</si>
  <si>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</si>
  <si>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</si>
  <si>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</si>
  <si>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</si>
  <si>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</si>
  <si>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</si>
  <si>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</si>
  <si>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</si>
  <si>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</si>
  <si>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</si>
  <si>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</si>
  <si>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</si>
  <si>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</si>
  <si>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</si>
  <si>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</si>
  <si>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</si>
  <si>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</si>
  <si>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</si>
  <si>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</si>
  <si>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</si>
  <si>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</si>
  <si>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</si>
  <si>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</si>
  <si>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</si>
  <si>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</si>
  <si>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</si>
  <si>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</si>
  <si>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</si>
  <si>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</si>
  <si>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</si>
  <si>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</si>
  <si>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</si>
  <si>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</si>
  <si>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</si>
  <si>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</si>
  <si>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</si>
  <si>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</si>
  <si>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</si>
  <si>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</si>
  <si>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</si>
  <si>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</si>
  <si>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</si>
  <si>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</si>
  <si>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</si>
  <si>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</si>
  <si>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</si>
  <si>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</si>
  <si>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</si>
  <si>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</si>
  <si>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</si>
  <si>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</si>
  <si>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</si>
  <si>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</si>
  <si>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</si>
  <si>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</si>
  <si>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</si>
  <si>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</si>
  <si>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</si>
  <si>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</si>
  <si>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</si>
  <si>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</si>
  <si>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</si>
  <si>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</si>
  <si>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</si>
  <si>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</si>
  <si>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</si>
  <si>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</si>
  <si>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</si>
  <si>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</si>
  <si>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</si>
  <si>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</si>
  <si>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</si>
  <si>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</si>
  <si>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</si>
  <si>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</si>
  <si>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</si>
  <si>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</si>
  <si>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</si>
  <si>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</si>
  <si>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</si>
  <si>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</si>
  <si>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</si>
  <si>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</si>
  <si>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</si>
  <si>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</si>
  <si>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</si>
  <si>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</si>
  <si>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</si>
  <si>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</si>
  <si>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</si>
  <si>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</si>
  <si>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</si>
  <si>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</si>
  <si>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</si>
  <si>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</si>
  <si>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</si>
  <si>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</si>
  <si>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</si>
  <si>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</si>
  <si>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</si>
  <si>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</si>
  <si>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</si>
  <si>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</si>
  <si>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</si>
  <si>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</si>
  <si>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</si>
  <si>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</si>
  <si>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</si>
  <si>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</si>
  <si>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</si>
  <si>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</si>
  <si>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</si>
  <si>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</si>
  <si>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</si>
  <si>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</si>
  <si>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</si>
  <si>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</si>
  <si>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</si>
  <si>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</si>
  <si>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</si>
  <si>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</si>
  <si>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</si>
  <si>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</si>
  <si>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</si>
  <si>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</si>
  <si>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</si>
  <si>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</si>
  <si>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</si>
  <si>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</si>
  <si>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</si>
  <si>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</si>
  <si>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</si>
  <si>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</si>
  <si>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</si>
  <si>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</si>
  <si>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</si>
  <si>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</si>
  <si>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</si>
  <si>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</si>
  <si>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</si>
  <si>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</si>
  <si>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</si>
  <si>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</si>
  <si>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</si>
  <si>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</si>
  <si>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</si>
  <si>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</si>
  <si>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</si>
  <si>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</si>
  <si>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</si>
  <si>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</si>
  <si>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</si>
  <si>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</si>
  <si>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</si>
  <si>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</si>
  <si>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</si>
  <si>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</si>
  <si>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</si>
  <si>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</si>
  <si>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</si>
  <si>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</si>
  <si>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</si>
  <si>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</si>
  <si>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</si>
  <si>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</si>
  <si>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</si>
  <si>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</si>
  <si>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</si>
  <si>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</si>
  <si>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</si>
  <si>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</si>
  <si>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</si>
  <si>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</si>
  <si>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</si>
  <si>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</si>
  <si>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</si>
  <si>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</si>
  <si>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</si>
  <si>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</si>
  <si>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</si>
  <si>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</si>
  <si>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</si>
  <si>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</si>
  <si>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</si>
  <si>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</si>
  <si>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</si>
  <si>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</si>
  <si>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</si>
  <si>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</si>
  <si>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</si>
  <si>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</si>
  <si>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</si>
  <si>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</si>
  <si>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</si>
  <si>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</si>
  <si>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</si>
  <si>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</si>
  <si>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</si>
  <si>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</si>
  <si>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</si>
  <si>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</si>
  <si>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</si>
  <si>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</si>
  <si>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</si>
  <si>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</si>
  <si>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</si>
  <si>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</si>
  <si>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</si>
  <si>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</si>
  <si>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</si>
  <si>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</si>
  <si>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</si>
  <si>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</si>
  <si>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</si>
  <si>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</si>
  <si>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</si>
  <si>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</si>
  <si>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</si>
  <si>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</si>
  <si>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</si>
  <si>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</si>
  <si>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</si>
  <si>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</si>
  <si>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</si>
  <si>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</si>
  <si>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</si>
  <si>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</si>
  <si>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</si>
  <si>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</si>
  <si>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</si>
  <si>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</si>
  <si>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</si>
  <si>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</si>
  <si>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</si>
  <si>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</si>
  <si>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</si>
  <si>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</si>
  <si>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</si>
  <si>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</si>
  <si>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</si>
  <si>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</si>
  <si>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</si>
  <si>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</si>
  <si>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</si>
  <si>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</si>
  <si>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</si>
  <si>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</si>
  <si>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</si>
  <si>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</si>
  <si>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</si>
  <si>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</si>
  <si>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</si>
  <si>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</si>
  <si>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</si>
  <si>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</si>
  <si>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</si>
  <si>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</si>
  <si>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</si>
  <si>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</si>
  <si>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</si>
  <si>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</si>
  <si>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</si>
  <si>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</si>
  <si>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</si>
  <si>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</si>
  <si>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</si>
  <si>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</si>
  <si>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</si>
  <si>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</si>
  <si>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</si>
  <si>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</si>
  <si>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</si>
  <si>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</si>
  <si>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</si>
  <si>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</si>
  <si>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</si>
  <si>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</si>
  <si>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</si>
  <si>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</si>
  <si>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</si>
  <si>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</si>
  <si>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</si>
  <si>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</si>
  <si>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</si>
  <si>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</si>
  <si>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</si>
  <si>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</si>
  <si>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</si>
  <si>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</si>
  <si>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</si>
  <si>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</si>
  <si>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</si>
  <si>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</si>
  <si>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</si>
  <si>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</si>
  <si>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</si>
  <si>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</si>
  <si>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</si>
  <si>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</si>
  <si>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</si>
  <si>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</si>
  <si>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</si>
  <si>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</si>
  <si>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</si>
  <si>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</si>
  <si>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</si>
  <si>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</si>
  <si>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</si>
  <si>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</si>
  <si>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</si>
  <si>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</si>
  <si>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</si>
  <si>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</si>
  <si>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</si>
  <si>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</si>
  <si>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</si>
  <si>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</si>
  <si>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</si>
  <si>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</si>
  <si>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</si>
  <si>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</si>
  <si>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</si>
  <si>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</si>
  <si>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</si>
  <si>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</si>
  <si>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</si>
  <si>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</si>
  <si>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</si>
  <si>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</si>
  <si>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</si>
  <si>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</si>
  <si>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</si>
  <si>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</si>
  <si>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</si>
  <si>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</si>
  <si>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</si>
  <si>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</si>
  <si>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</si>
  <si>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</si>
  <si>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</si>
  <si>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</si>
  <si>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</si>
  <si>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</si>
  <si>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</si>
  <si>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</si>
  <si>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</si>
  <si>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</si>
  <si>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</si>
  <si>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</si>
  <si>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</si>
  <si>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</si>
  <si>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</si>
  <si>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</si>
  <si>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</si>
  <si>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</si>
  <si>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</si>
  <si>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</si>
  <si>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</si>
  <si>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</si>
  <si>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</si>
  <si>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</si>
  <si>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</si>
  <si>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</si>
  <si>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</si>
  <si>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</si>
  <si>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</si>
  <si>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</si>
  <si>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</si>
  <si>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</si>
  <si>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</si>
  <si>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</si>
  <si>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</si>
  <si>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</si>
  <si>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</si>
  <si>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</si>
  <si>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</si>
  <si>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</si>
  <si>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</si>
  <si>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</si>
  <si>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</si>
  <si>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</si>
  <si>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</si>
  <si>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</si>
  <si>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</si>
  <si>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</si>
  <si>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</si>
  <si>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</si>
  <si>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</si>
  <si>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</si>
  <si>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</si>
  <si>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</si>
  <si>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</si>
  <si>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</si>
  <si>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</si>
  <si>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</si>
  <si>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</si>
  <si>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</si>
  <si>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</si>
  <si>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</si>
  <si>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</si>
  <si>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</si>
  <si>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</si>
  <si>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</si>
  <si>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</si>
  <si>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</si>
  <si>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</si>
  <si>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</si>
  <si>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</si>
  <si>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</si>
  <si>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</si>
  <si>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</si>
  <si>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</si>
  <si>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</si>
  <si>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</si>
  <si>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</si>
  <si>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</si>
  <si>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</si>
  <si>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</si>
  <si>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</si>
  <si>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</si>
  <si>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</si>
  <si>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</si>
  <si>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</si>
  <si>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</si>
  <si>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</si>
  <si>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</si>
  <si>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</si>
  <si>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</si>
  <si>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</si>
  <si>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</si>
  <si>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</si>
  <si>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</si>
  <si>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</si>
  <si>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</si>
  <si>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</si>
  <si>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</si>
  <si>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</si>
  <si>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</si>
  <si>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</si>
  <si>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</si>
  <si>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</si>
  <si>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</si>
  <si>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</si>
  <si>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</si>
  <si>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</si>
  <si>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</si>
  <si>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</si>
  <si>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</si>
  <si>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</si>
  <si>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</si>
  <si>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</si>
  <si>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</si>
  <si>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</si>
  <si>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</si>
  <si>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</si>
  <si>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</si>
  <si>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</si>
  <si>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</si>
  <si>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</si>
  <si>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</si>
  <si>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</si>
  <si>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</si>
  <si>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</si>
  <si>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</si>
  <si>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</si>
  <si>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</si>
  <si>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</si>
  <si>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</si>
  <si>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</si>
  <si>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</si>
  <si>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</si>
  <si>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</si>
  <si>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</si>
  <si>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</si>
  <si>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</si>
  <si>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</si>
  <si>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</si>
  <si>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</si>
  <si>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</si>
  <si>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</si>
  <si>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</si>
  <si>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</si>
  <si>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</si>
  <si>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</si>
  <si>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</si>
  <si>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</si>
  <si>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</si>
  <si>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</si>
  <si>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</si>
  <si>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</si>
  <si>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</si>
  <si>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</si>
  <si>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</si>
  <si>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</si>
  <si>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</si>
  <si>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</si>
  <si>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</si>
  <si>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</si>
  <si>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</si>
  <si>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</si>
  <si>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</si>
  <si>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</si>
  <si>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</si>
  <si>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</si>
  <si>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</si>
  <si>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</si>
  <si>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</si>
  <si>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</si>
  <si>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</si>
  <si>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</si>
  <si>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</si>
  <si>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</si>
  <si>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</si>
  <si>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</si>
  <si>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</si>
  <si>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</si>
  <si>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</si>
  <si>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</si>
  <si>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</si>
  <si>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</si>
  <si>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</si>
  <si>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</si>
  <si>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</si>
  <si>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</si>
  <si>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</si>
  <si>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</si>
  <si>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</si>
  <si>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</si>
  <si>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</si>
  <si>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</si>
  <si>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</si>
  <si>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</si>
  <si>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</si>
  <si>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</si>
  <si>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</si>
  <si>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</si>
  <si>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</si>
  <si>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</si>
  <si>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</si>
  <si>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</si>
  <si>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</si>
  <si>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</si>
  <si>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</si>
  <si>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</si>
  <si>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</si>
  <si>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</si>
  <si>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</si>
  <si>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</si>
  <si>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</si>
  <si>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</si>
  <si>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</si>
  <si>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</si>
  <si>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</si>
  <si>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</si>
  <si>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</si>
  <si>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</si>
  <si>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</si>
  <si>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</si>
  <si>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</si>
  <si>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</si>
  <si>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</si>
  <si>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</si>
  <si>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</si>
  <si>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</si>
  <si>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</si>
  <si>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</si>
  <si>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</si>
  <si>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</si>
  <si>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</si>
  <si>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</si>
  <si>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</si>
  <si>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</si>
  <si>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</si>
  <si>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</si>
  <si>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</si>
  <si>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</si>
  <si>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</si>
  <si>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</si>
  <si>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</si>
  <si>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</si>
  <si>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</si>
  <si>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</si>
  <si>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</si>
  <si>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</si>
  <si>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</si>
  <si>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</si>
  <si>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</si>
  <si>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</si>
  <si>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</si>
  <si>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</si>
  <si>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</si>
  <si>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</si>
  <si>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</si>
  <si>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</si>
  <si>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</si>
  <si>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</si>
  <si>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</si>
  <si>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</si>
  <si>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</si>
  <si>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</si>
  <si>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</si>
  <si>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</si>
  <si>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</si>
  <si>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</si>
  <si>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</si>
  <si>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</si>
  <si>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</si>
  <si>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</si>
  <si>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</si>
  <si>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</si>
  <si>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</si>
  <si>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</si>
  <si>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</si>
  <si>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</si>
  <si>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</si>
  <si>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</si>
  <si>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</si>
  <si>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</si>
  <si>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</si>
  <si>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</si>
  <si>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</si>
  <si>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</si>
  <si>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</si>
  <si>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</si>
  <si>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</si>
  <si>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</si>
  <si>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</si>
  <si>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</si>
  <si>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</si>
  <si>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</si>
  <si>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</si>
  <si>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</si>
  <si>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</si>
  <si>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</si>
  <si>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</si>
  <si>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</si>
  <si>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</si>
  <si>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</si>
  <si>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</si>
  <si>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</si>
  <si>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</si>
  <si>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</si>
  <si>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</si>
  <si>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</si>
  <si>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</si>
  <si>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</si>
  <si>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</si>
  <si>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</si>
  <si>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</si>
  <si>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</si>
  <si>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</si>
  <si>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</si>
  <si>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</si>
  <si>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</si>
  <si>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</si>
  <si>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</si>
  <si>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</si>
  <si>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</si>
  <si>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</si>
  <si>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</si>
  <si>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</si>
  <si>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</si>
  <si>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</si>
  <si>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</si>
  <si>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</si>
  <si>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</si>
  <si>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</si>
  <si>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</si>
  <si>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</si>
  <si>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</si>
  <si>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</si>
  <si>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</si>
  <si>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</si>
  <si>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</si>
  <si>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</si>
  <si>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</si>
  <si>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</si>
  <si>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</si>
  <si>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</si>
  <si>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</si>
  <si>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</si>
  <si>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</si>
  <si>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</si>
  <si>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</si>
  <si>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</si>
  <si>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</si>
  <si>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</si>
  <si>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</si>
  <si>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</si>
  <si>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</si>
  <si>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</si>
  <si>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</si>
  <si>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</si>
  <si>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</si>
  <si>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</si>
  <si>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</si>
  <si>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</si>
  <si>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</si>
  <si>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</si>
  <si>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</si>
  <si>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</si>
  <si>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</si>
  <si>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</si>
  <si>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</si>
  <si>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</si>
  <si>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</si>
  <si>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</si>
  <si>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</si>
  <si>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</si>
  <si>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</si>
  <si>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</si>
  <si>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</si>
  <si>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</si>
  <si>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</si>
  <si>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</si>
  <si>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</si>
  <si>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</si>
  <si>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</si>
  <si>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</si>
  <si>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</si>
  <si>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</si>
  <si>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</si>
  <si>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</si>
  <si>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</si>
  <si>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</si>
  <si>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</si>
  <si>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</si>
  <si>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</si>
  <si>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</si>
  <si>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</si>
  <si>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</si>
  <si>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</si>
  <si>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</si>
  <si>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</si>
  <si>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</si>
  <si>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</si>
  <si>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</si>
  <si>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</si>
  <si>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</si>
  <si>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</si>
  <si>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</si>
  <si>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</si>
  <si>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</si>
  <si>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</si>
  <si>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</si>
  <si>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</si>
  <si>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</si>
  <si>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</si>
  <si>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</si>
  <si>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</si>
  <si>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</si>
  <si>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</si>
  <si>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</si>
  <si>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</si>
  <si>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</si>
  <si>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</si>
  <si>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</si>
  <si>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</si>
  <si>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</si>
  <si>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</si>
  <si>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</si>
  <si>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</si>
  <si>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</si>
  <si>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</si>
  <si>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</si>
  <si>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</si>
  <si>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</si>
  <si>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</si>
  <si>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</si>
  <si>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</si>
  <si>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</si>
  <si>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</si>
  <si>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</si>
  <si>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</si>
  <si>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</si>
  <si>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</si>
  <si>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</si>
  <si>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</si>
  <si>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</si>
  <si>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</si>
  <si>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</si>
  <si>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</si>
  <si>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</si>
  <si>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</si>
  <si>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</si>
  <si>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</si>
  <si>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</si>
  <si>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</si>
  <si>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</si>
  <si>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</si>
  <si>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</si>
  <si>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</si>
  <si>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</si>
  <si>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</si>
  <si>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</si>
  <si>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</si>
  <si>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</si>
  <si>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</si>
  <si>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</si>
  <si>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</si>
  <si>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</si>
  <si>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</si>
  <si>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</si>
  <si>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</si>
  <si>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</si>
  <si>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</si>
  <si>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</si>
  <si>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</si>
  <si>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</si>
  <si>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</si>
  <si>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</si>
  <si>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</si>
  <si>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</si>
  <si>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</si>
  <si>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</si>
  <si>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</si>
  <si>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</si>
  <si>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</si>
  <si>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</si>
  <si>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</si>
  <si>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</si>
  <si>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</si>
  <si>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</si>
  <si>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</si>
  <si>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</si>
  <si>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</si>
  <si>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</si>
  <si>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</si>
  <si>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</si>
  <si>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</si>
  <si>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</si>
  <si>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</si>
  <si>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</si>
  <si>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</si>
  <si>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</si>
  <si>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</si>
  <si>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</si>
  <si>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</si>
  <si>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</si>
  <si>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</si>
  <si>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</si>
  <si>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</si>
  <si>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</si>
  <si>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</si>
  <si>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</si>
  <si>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</si>
  <si>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</si>
  <si>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</si>
  <si>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</si>
  <si>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</si>
  <si>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</si>
  <si>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</si>
  <si>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</si>
  <si>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</si>
  <si>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</si>
  <si>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</si>
  <si>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</si>
  <si>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</si>
  <si>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</si>
  <si>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</si>
  <si>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</si>
  <si>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</si>
  <si>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</si>
  <si>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</si>
  <si>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</si>
  <si>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</si>
  <si>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</si>
  <si>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</si>
  <si>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</si>
  <si>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</si>
  <si>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</si>
  <si>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</si>
  <si>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</si>
  <si>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</si>
  <si>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</si>
  <si>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</si>
  <si>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</si>
  <si>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</si>
  <si>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</si>
  <si>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</si>
  <si>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</si>
  <si>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</si>
  <si>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</si>
  <si>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</si>
  <si>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</si>
  <si>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</si>
  <si>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</si>
  <si>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</si>
  <si>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</si>
  <si>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</si>
  <si>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</si>
  <si>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</si>
  <si>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</si>
  <si>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</si>
  <si>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</si>
  <si>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</si>
  <si>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</si>
  <si>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</si>
  <si>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</si>
  <si>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</si>
  <si>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</si>
  <si>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</si>
  <si>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</si>
  <si>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</si>
  <si>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</si>
  <si>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</si>
  <si>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</si>
  <si>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</si>
  <si>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</si>
  <si>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</si>
  <si>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</si>
  <si>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</si>
  <si>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</si>
  <si>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</si>
  <si>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</si>
  <si>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</si>
  <si>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</si>
  <si>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</si>
  <si>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</si>
  <si>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</si>
  <si>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</si>
  <si>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</si>
  <si>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</si>
  <si>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</si>
  <si>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</si>
  <si>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</si>
  <si>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</si>
  <si>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</si>
  <si>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</si>
  <si>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</si>
  <si>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</si>
  <si>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</si>
  <si>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</si>
  <si>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</si>
  <si>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</si>
  <si>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</si>
  <si>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</si>
  <si>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</si>
  <si>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</si>
  <si>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</si>
  <si>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</si>
  <si>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</si>
  <si>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</si>
  <si>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</si>
  <si>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</si>
  <si>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</si>
  <si>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</si>
  <si>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</si>
  <si>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</si>
  <si>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</si>
  <si>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</si>
  <si>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</si>
  <si>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</si>
  <si>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</si>
  <si>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</si>
  <si>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</si>
  <si>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</si>
  <si>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</si>
  <si>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</si>
  <si>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</si>
  <si>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</si>
  <si>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</si>
  <si>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</si>
  <si>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</si>
  <si>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</si>
  <si>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</si>
  <si>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</si>
  <si>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</si>
  <si>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</si>
  <si>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</si>
  <si>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</si>
  <si>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</si>
  <si>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</si>
  <si>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</si>
  <si>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</si>
  <si>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</si>
  <si>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</si>
  <si>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</si>
  <si>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</si>
  <si>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</si>
  <si>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</si>
  <si>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</si>
  <si>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</si>
  <si>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</si>
  <si>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</si>
  <si>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</si>
  <si>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</si>
  <si>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</si>
  <si>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</si>
  <si>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</si>
  <si>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</si>
  <si>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</si>
  <si>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</si>
  <si>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</si>
  <si>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</si>
  <si>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</si>
  <si>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</si>
  <si>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</si>
  <si>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</si>
  <si>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</si>
  <si>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</si>
  <si>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</si>
  <si>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</si>
  <si>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</si>
  <si>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</si>
  <si>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</si>
  <si>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</si>
  <si>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</si>
  <si>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</si>
  <si>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</si>
  <si>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</si>
  <si>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</si>
  <si>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</si>
  <si>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</si>
  <si>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</si>
  <si>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</si>
  <si>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</si>
  <si>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</si>
  <si>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</si>
  <si>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</si>
  <si>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</si>
  <si>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</si>
  <si>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</si>
  <si>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</si>
  <si>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</si>
  <si>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</si>
  <si>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</si>
  <si>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</si>
  <si>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</si>
  <si>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</si>
  <si>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</si>
  <si>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</si>
  <si>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</si>
  <si>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</si>
  <si>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</si>
  <si>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</si>
  <si>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</si>
  <si>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</si>
  <si>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</si>
  <si>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</si>
  <si>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</si>
  <si>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</si>
  <si>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</si>
  <si>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</si>
  <si>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</si>
  <si>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</si>
  <si>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</si>
  <si>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</si>
  <si>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</si>
  <si>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</si>
  <si>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</si>
  <si>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</si>
  <si>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</si>
  <si>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</si>
  <si>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</si>
  <si>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</si>
  <si>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</si>
  <si>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</si>
  <si>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</si>
  <si>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</si>
  <si>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</si>
  <si>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</si>
  <si>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</si>
  <si>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</si>
  <si>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</si>
  <si>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</si>
  <si>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</si>
  <si>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</si>
  <si>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</si>
  <si>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</si>
  <si>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</si>
  <si>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</si>
  <si>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</si>
  <si>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</si>
  <si>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</si>
  <si>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</si>
  <si>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</si>
  <si>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</si>
  <si>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</si>
  <si>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</si>
  <si>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</si>
  <si>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</si>
  <si>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</si>
  <si>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</si>
  <si>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</si>
  <si>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</si>
  <si>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</si>
  <si>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</si>
  <si>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</si>
  <si>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</si>
  <si>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</si>
  <si>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</si>
  <si>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</si>
  <si>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</si>
  <si>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</si>
  <si>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</si>
  <si>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</si>
  <si>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</si>
  <si>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</si>
  <si>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</si>
  <si>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</si>
  <si>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</si>
  <si>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</si>
  <si>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</si>
  <si>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</si>
  <si>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</si>
  <si>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</si>
  <si>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</si>
  <si>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</si>
  <si>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</si>
  <si>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</si>
  <si>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</si>
  <si>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</si>
  <si>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</si>
  <si>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</si>
  <si>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</si>
  <si>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</si>
  <si>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</si>
  <si>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</si>
  <si>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</si>
  <si>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</si>
  <si>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</si>
  <si>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</si>
  <si>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</si>
  <si>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</si>
  <si>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</si>
  <si>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</si>
  <si>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</si>
  <si>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</si>
  <si>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</si>
  <si>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</si>
  <si>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</si>
  <si>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</si>
  <si>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</si>
  <si>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</si>
  <si>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</si>
  <si>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</si>
  <si>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</si>
  <si>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</si>
  <si>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</si>
  <si>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</si>
  <si>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</si>
  <si>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</si>
  <si>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</si>
  <si>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</si>
  <si>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</si>
  <si>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</si>
  <si>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</si>
  <si>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</si>
  <si>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</si>
  <si>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</si>
  <si>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</si>
  <si>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</si>
  <si>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</si>
  <si>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</si>
  <si>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</si>
  <si>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</si>
  <si>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</si>
  <si>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</si>
  <si>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</si>
  <si>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</si>
  <si>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</si>
  <si>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</si>
  <si>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</si>
  <si>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</si>
  <si>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</si>
  <si>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</si>
  <si>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</si>
  <si>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</si>
  <si>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</si>
  <si>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</si>
  <si>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</si>
  <si>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</si>
  <si>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</si>
  <si>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</si>
  <si>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</si>
  <si>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</si>
  <si>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</si>
  <si>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</si>
  <si>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</si>
  <si>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</si>
  <si>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</si>
  <si>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</si>
  <si>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</si>
  <si>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</si>
  <si>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</si>
  <si>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</si>
  <si>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</si>
  <si>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</si>
  <si>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</si>
  <si>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</si>
  <si>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</si>
  <si>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</si>
  <si>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</si>
  <si>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</si>
  <si>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</si>
  <si>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</si>
  <si>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</si>
  <si>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</si>
  <si>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</si>
  <si>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</si>
  <si>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</si>
  <si>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</si>
  <si>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</si>
  <si>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</si>
  <si>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</si>
  <si>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</si>
  <si>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</si>
  <si>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</si>
  <si>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</si>
  <si>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</si>
  <si>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</si>
  <si>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</si>
  <si>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</si>
  <si>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</si>
  <si>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</si>
  <si>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</si>
  <si>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</si>
  <si>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</si>
  <si>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</si>
  <si>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</si>
  <si>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</si>
  <si>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</si>
  <si>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</si>
  <si>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</si>
  <si>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</si>
  <si>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</si>
  <si>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</si>
  <si>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</si>
  <si>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</si>
  <si>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</si>
  <si>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</si>
  <si>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</si>
  <si>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</si>
  <si>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</si>
  <si>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</si>
  <si>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</si>
  <si>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</si>
  <si>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</si>
  <si>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</si>
  <si>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</si>
  <si>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</si>
  <si>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</si>
  <si>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</si>
  <si>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</si>
  <si>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</si>
  <si>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</si>
  <si>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</si>
  <si>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</si>
  <si>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</si>
  <si>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</si>
  <si>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</si>
  <si>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</si>
  <si>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</si>
  <si>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</si>
  <si>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</si>
  <si>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</si>
  <si>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</si>
  <si>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</si>
  <si>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</si>
  <si>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</si>
  <si>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</si>
  <si>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</si>
  <si>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</si>
  <si>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</si>
  <si>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</si>
  <si>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</si>
  <si>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</si>
  <si>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</si>
  <si>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</si>
  <si>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</si>
  <si>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</si>
  <si>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</si>
  <si>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</si>
  <si>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</si>
  <si>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</si>
  <si>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</si>
  <si>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</si>
  <si>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</si>
  <si>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</si>
  <si>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</si>
  <si>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</si>
  <si>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</si>
  <si>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</si>
  <si>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</si>
  <si>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</si>
  <si>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</si>
  <si>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</si>
  <si>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</si>
  <si>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</si>
  <si>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</si>
  <si>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</si>
  <si>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</si>
  <si>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</si>
  <si>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</si>
  <si>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</si>
  <si>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</si>
  <si>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</si>
  <si>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</si>
  <si>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</si>
  <si>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</si>
  <si>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</si>
  <si>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</si>
  <si>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</si>
  <si>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</si>
  <si>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</si>
  <si>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</si>
  <si>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</si>
  <si>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</si>
  <si>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</si>
  <si>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</si>
  <si>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</si>
  <si>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</si>
  <si>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</si>
  <si>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</si>
  <si>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</si>
  <si>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</si>
  <si>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</si>
  <si>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</si>
  <si>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</si>
  <si>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</si>
  <si>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</si>
  <si>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</si>
  <si>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</si>
  <si>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</si>
  <si>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</si>
  <si>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</si>
  <si>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</si>
  <si>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</si>
  <si>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</si>
  <si>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</si>
  <si>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</si>
  <si>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</si>
  <si>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</si>
  <si>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</si>
  <si>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</si>
  <si>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</si>
  <si>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</si>
  <si>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</si>
  <si>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</si>
  <si>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</si>
  <si>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</si>
  <si>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</si>
  <si>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</si>
  <si>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</si>
  <si>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</si>
  <si>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</si>
  <si>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</si>
  <si>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</si>
  <si>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</si>
  <si>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</si>
  <si>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</si>
  <si>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</si>
  <si>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</si>
  <si>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</si>
  <si>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</si>
  <si>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</si>
  <si>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</si>
  <si>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</si>
  <si>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</si>
  <si>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</si>
  <si>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</si>
  <si>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</si>
  <si>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</si>
  <si>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</si>
  <si>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</si>
  <si>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</si>
  <si>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</si>
  <si>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</si>
  <si>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</si>
  <si>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</si>
  <si>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</si>
  <si>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</si>
  <si>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</si>
  <si>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</si>
  <si>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</si>
  <si>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</si>
  <si>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</si>
  <si>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</si>
  <si>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</si>
  <si>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</si>
  <si>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</si>
  <si>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</si>
  <si>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</si>
  <si>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</si>
  <si>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</si>
  <si>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</si>
  <si>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</si>
  <si>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</si>
  <si>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</si>
  <si>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</si>
  <si>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</si>
  <si>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</si>
  <si>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</si>
  <si>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</si>
  <si>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</si>
  <si>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</si>
  <si>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</si>
  <si>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</si>
  <si>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</si>
  <si>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</si>
  <si>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</si>
  <si>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</si>
  <si>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</si>
  <si>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</si>
  <si>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</si>
  <si>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</si>
  <si>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</si>
  <si>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</si>
  <si>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</si>
  <si>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</si>
  <si>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</si>
  <si>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</si>
  <si>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</si>
  <si>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</si>
  <si>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</si>
  <si>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</si>
  <si>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</si>
  <si>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</si>
  <si>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</si>
  <si>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</si>
  <si>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</si>
  <si>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</si>
  <si>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</si>
  <si>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</si>
  <si>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</si>
  <si>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</si>
  <si>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</si>
  <si>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</si>
  <si>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</si>
  <si>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</si>
  <si>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</si>
  <si>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</si>
  <si>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</si>
  <si>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</si>
  <si>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</si>
  <si>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</si>
  <si>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</si>
  <si>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</si>
  <si>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</si>
  <si>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</si>
  <si>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</si>
  <si>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</si>
  <si>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</si>
  <si>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</si>
  <si>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</si>
  <si>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</si>
  <si>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</si>
  <si>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</si>
  <si>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</si>
  <si>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</si>
  <si>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</si>
  <si>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</si>
  <si>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</si>
  <si>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</si>
  <si>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</si>
  <si>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</si>
  <si>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</si>
  <si>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</si>
  <si>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</si>
  <si>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</si>
  <si>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</si>
  <si>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</si>
  <si>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</si>
  <si>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</si>
  <si>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</si>
  <si>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</si>
  <si>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</si>
  <si>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</si>
  <si>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</si>
  <si>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</si>
  <si>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</si>
  <si>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</si>
  <si>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</si>
  <si>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</si>
  <si>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</si>
  <si>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</si>
  <si>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</si>
  <si>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</si>
  <si>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</si>
  <si>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</si>
  <si>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</si>
  <si>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</si>
  <si>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</si>
  <si>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</si>
  <si>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</si>
  <si>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</si>
  <si>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</si>
  <si>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</si>
  <si>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</si>
  <si>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</si>
  <si>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</si>
  <si>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</si>
  <si>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</si>
  <si>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</si>
  <si>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</si>
  <si>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</si>
  <si>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</si>
  <si>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</si>
  <si>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</si>
  <si>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</si>
  <si>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</si>
  <si>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</si>
  <si>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</si>
  <si>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</si>
  <si>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</si>
  <si>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</si>
  <si>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</si>
  <si>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</si>
  <si>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</si>
  <si>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</si>
  <si>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</si>
  <si>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</si>
  <si>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</si>
  <si>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</si>
  <si>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</si>
  <si>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</si>
  <si>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</si>
  <si>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</si>
  <si>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</si>
  <si>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</si>
  <si>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</si>
  <si>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</si>
  <si>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</si>
  <si>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</si>
  <si>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</si>
  <si>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</si>
  <si>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</si>
  <si>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</si>
  <si>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</si>
  <si>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</si>
  <si>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</si>
  <si>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</si>
  <si>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</si>
  <si>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</si>
  <si>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</si>
  <si>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</si>
  <si>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</si>
  <si>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</si>
  <si>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</si>
  <si>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</si>
  <si>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</si>
  <si>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</si>
  <si>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</si>
  <si>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</si>
  <si>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</si>
  <si>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</si>
  <si>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</si>
  <si>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</si>
  <si>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</si>
  <si>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</si>
  <si>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</si>
  <si>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</si>
  <si>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</si>
  <si>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</si>
  <si>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</si>
  <si>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</si>
  <si>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</si>
  <si>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</si>
  <si>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</si>
  <si>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</si>
  <si>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</si>
  <si>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</si>
  <si>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</si>
  <si>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</si>
  <si>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</si>
  <si>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</si>
  <si>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</si>
  <si>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</si>
  <si>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</si>
  <si>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</si>
  <si>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</si>
  <si>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</si>
  <si>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</si>
  <si>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</si>
  <si>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</si>
  <si>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</si>
  <si>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</si>
  <si>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</si>
  <si>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</si>
  <si>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</si>
  <si>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</si>
  <si>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</si>
  <si>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</si>
  <si>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</si>
  <si>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</si>
  <si>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</si>
  <si>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</si>
  <si>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</si>
  <si>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</si>
  <si>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</si>
  <si>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</si>
  <si>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</si>
  <si>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</si>
  <si>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</si>
  <si>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</si>
  <si>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</si>
  <si>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</si>
  <si>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</si>
  <si>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</si>
  <si>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</si>
  <si>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</si>
  <si>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</si>
  <si>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</si>
  <si>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</si>
  <si>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</si>
  <si>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</si>
  <si>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</si>
  <si>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</si>
  <si>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</si>
  <si>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</si>
  <si>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</si>
  <si>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</si>
  <si>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</si>
  <si>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</si>
  <si>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</si>
  <si>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</si>
  <si>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</si>
  <si>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</si>
  <si>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</si>
  <si>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</si>
  <si>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</si>
  <si>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</si>
  <si>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</si>
  <si>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</si>
  <si>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</si>
  <si>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</si>
  <si>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</si>
  <si>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</si>
  <si>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</si>
  <si>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</si>
  <si>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</si>
  <si>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</si>
  <si>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</si>
  <si>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</si>
  <si>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</si>
  <si>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</si>
  <si>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</si>
  <si>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</si>
  <si>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</si>
  <si>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</si>
  <si>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</si>
  <si>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</si>
  <si>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</si>
  <si>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</si>
  <si>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</si>
  <si>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</si>
  <si>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</si>
  <si>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</si>
  <si>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</si>
  <si>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</si>
  <si>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</si>
  <si>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</si>
  <si>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</si>
  <si>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</si>
  <si>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</si>
  <si>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</si>
  <si>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</si>
  <si>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</si>
  <si>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</si>
  <si>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</si>
  <si>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</si>
  <si>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</si>
  <si>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</si>
  <si>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</si>
  <si>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</si>
  <si>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</si>
  <si>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</si>
  <si>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</si>
  <si>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</si>
  <si>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</si>
  <si>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</si>
  <si>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</si>
  <si>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</si>
  <si>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</si>
  <si>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</si>
  <si>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</si>
  <si>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</si>
  <si>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</si>
  <si>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</si>
  <si>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</si>
  <si>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</si>
  <si>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</si>
  <si>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</si>
  <si>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</si>
  <si>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</si>
  <si>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</si>
  <si>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</si>
  <si>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</si>
  <si>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</si>
  <si>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</si>
  <si>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</si>
  <si>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</si>
  <si>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</si>
  <si>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</si>
  <si>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</si>
  <si>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</si>
  <si>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</si>
  <si>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</si>
  <si>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</si>
  <si>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</si>
  <si>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</si>
  <si>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</si>
  <si>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</si>
  <si>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</si>
  <si>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</si>
  <si>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</si>
  <si>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</si>
  <si>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</si>
  <si>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</si>
  <si>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</si>
  <si>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</si>
  <si>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</si>
  <si>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</si>
  <si>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</si>
  <si>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</si>
  <si>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</si>
  <si>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</si>
  <si>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</si>
  <si>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</si>
  <si>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</si>
  <si>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</si>
  <si>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</si>
  <si>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</si>
  <si>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</si>
  <si>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</si>
  <si>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</si>
  <si>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</si>
  <si>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</si>
  <si>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</si>
  <si>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</si>
  <si>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</si>
  <si>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</si>
  <si>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</si>
  <si>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</si>
  <si>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</si>
  <si>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</si>
  <si>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</si>
  <si>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</si>
  <si>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</si>
  <si>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</si>
  <si>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</si>
  <si>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</si>
  <si>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</si>
  <si>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</si>
  <si>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</si>
  <si>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</si>
  <si>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</si>
  <si>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</si>
  <si>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</si>
  <si>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</si>
  <si>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</si>
  <si>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</si>
  <si>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</si>
  <si>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</si>
  <si>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</si>
  <si>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</si>
  <si>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</si>
  <si>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</si>
  <si>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</si>
  <si>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</si>
  <si>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</si>
  <si>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</si>
  <si>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</si>
  <si>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</si>
  <si>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</si>
  <si>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</si>
  <si>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</si>
  <si>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</si>
  <si>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</si>
  <si>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</si>
  <si>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</si>
  <si>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</si>
  <si>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</si>
  <si>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</si>
  <si>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</si>
  <si>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</si>
  <si>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</si>
  <si>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</si>
  <si>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</si>
  <si>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</si>
  <si>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</si>
  <si>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</si>
  <si>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</si>
  <si>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</si>
  <si>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</si>
  <si>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</si>
  <si>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</si>
  <si>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</si>
  <si>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</si>
  <si>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</si>
  <si>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</si>
  <si>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</si>
  <si>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</si>
  <si>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</si>
  <si>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</si>
  <si>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</si>
  <si>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</si>
  <si>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</si>
  <si>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</si>
  <si>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</si>
  <si>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</si>
  <si>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</si>
  <si>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</si>
  <si>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</si>
  <si>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</si>
  <si>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</si>
  <si>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</si>
  <si>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</si>
  <si>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</si>
  <si>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</si>
  <si>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</si>
  <si>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</si>
  <si>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</si>
  <si>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</si>
  <si>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</si>
  <si>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</si>
  <si>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</si>
  <si>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</si>
  <si>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</si>
  <si>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</si>
  <si>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</si>
  <si>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</si>
  <si>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</si>
  <si>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</si>
  <si>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</si>
  <si>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</si>
  <si>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</si>
  <si>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</si>
  <si>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</si>
  <si>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</si>
  <si>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</si>
  <si>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</si>
  <si>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</si>
  <si>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</si>
  <si>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</si>
  <si>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</si>
  <si>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</si>
  <si>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</si>
  <si>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</si>
  <si>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</si>
  <si>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</si>
  <si>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</si>
  <si>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</si>
  <si>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</si>
  <si>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</si>
  <si>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</si>
  <si>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</si>
  <si>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</si>
  <si>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</si>
  <si>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</si>
  <si>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</si>
  <si>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</si>
  <si>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</si>
  <si>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</si>
  <si>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</si>
  <si>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</si>
  <si>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</si>
  <si>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</si>
  <si>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</si>
  <si>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</si>
  <si>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</si>
  <si>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</si>
  <si>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</si>
  <si>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</si>
  <si>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</si>
  <si>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</si>
  <si>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</si>
  <si>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</si>
  <si>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</si>
  <si>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</si>
  <si>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</si>
  <si>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</si>
  <si>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</si>
  <si>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</si>
  <si>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</si>
  <si>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</si>
  <si>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</si>
  <si>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</si>
  <si>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</si>
  <si>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</si>
  <si>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</si>
  <si>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</si>
  <si>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</si>
  <si>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</si>
  <si>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</si>
  <si>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</si>
  <si>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</si>
  <si>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</si>
  <si>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</si>
  <si>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</si>
  <si>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</si>
  <si>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</si>
  <si>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</si>
  <si>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</si>
  <si>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</si>
  <si>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</si>
  <si>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</si>
  <si>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</si>
  <si>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</si>
  <si>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</si>
  <si>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</si>
  <si>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</si>
  <si>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</si>
  <si>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</si>
  <si>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</si>
  <si>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</si>
  <si>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</si>
  <si>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</si>
  <si>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</si>
  <si>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</si>
  <si>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</si>
  <si>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</si>
  <si>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</si>
  <si>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</si>
  <si>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</si>
  <si>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</si>
  <si>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</si>
  <si>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</si>
  <si>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</si>
  <si>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</si>
  <si>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</si>
  <si>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</si>
  <si>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</si>
  <si>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</si>
  <si>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</si>
  <si>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</si>
  <si>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</si>
  <si>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</si>
  <si>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</si>
  <si>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</si>
  <si>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</si>
  <si>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</si>
  <si>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</si>
  <si>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</si>
  <si>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</si>
  <si>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</si>
  <si>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</si>
  <si>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</si>
  <si>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</si>
  <si>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</si>
  <si>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</si>
  <si>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</si>
  <si>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</si>
  <si>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</si>
  <si>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</si>
  <si>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</si>
  <si>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</si>
  <si>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</si>
  <si>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</si>
  <si>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</si>
  <si>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</si>
  <si>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</si>
  <si>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</si>
  <si>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</si>
  <si>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</si>
  <si>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</si>
  <si>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</si>
  <si>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</si>
  <si>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</si>
  <si>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</si>
  <si>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</si>
  <si>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</si>
  <si>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</si>
  <si>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</si>
  <si>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</si>
  <si>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</si>
  <si>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</si>
  <si>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</si>
  <si>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</si>
  <si>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</si>
  <si>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</si>
  <si>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</si>
  <si>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</si>
  <si>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</si>
  <si>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</si>
  <si>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</si>
  <si>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</si>
  <si>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</si>
  <si>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</si>
  <si>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</si>
  <si>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</si>
  <si>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</si>
  <si>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</si>
  <si>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</si>
  <si>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</si>
  <si>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</si>
  <si>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</si>
  <si>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</si>
  <si>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</si>
  <si>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</si>
  <si>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</si>
  <si>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</si>
  <si>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</si>
  <si>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</si>
  <si>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</si>
  <si>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</si>
  <si>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</si>
  <si>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</si>
  <si>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</si>
  <si>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</si>
  <si>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</si>
  <si>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</si>
  <si>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</si>
  <si>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</si>
  <si>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</si>
  <si>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</si>
  <si>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</si>
  <si>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</si>
  <si>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</si>
  <si>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</si>
  <si>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</si>
  <si>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</si>
  <si>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</si>
  <si>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</si>
  <si>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</si>
  <si>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</si>
  <si>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</si>
  <si>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</si>
  <si>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</si>
  <si>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</si>
  <si>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</si>
  <si>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</si>
  <si>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</si>
  <si>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</si>
  <si>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</si>
  <si>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</si>
  <si>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</si>
  <si>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</si>
  <si>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</si>
  <si>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</si>
  <si>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</si>
  <si>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</si>
  <si>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</si>
  <si>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</si>
  <si>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</si>
  <si>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</si>
  <si>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</si>
  <si>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</si>
  <si>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</si>
  <si>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</si>
  <si>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</si>
  <si>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</si>
  <si>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</si>
  <si>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</si>
  <si>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</si>
  <si>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</si>
  <si>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</si>
  <si>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</si>
  <si>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</si>
  <si>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</si>
  <si>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</si>
  <si>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</si>
  <si>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</si>
  <si>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</si>
  <si>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</si>
  <si>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</si>
  <si>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</si>
  <si>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</si>
  <si>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</si>
  <si>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</si>
  <si>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</si>
  <si>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</si>
  <si>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</si>
  <si>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</si>
  <si>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</si>
  <si>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</si>
  <si>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</si>
  <si>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</si>
  <si>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</si>
  <si>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</si>
  <si>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</si>
  <si>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</si>
  <si>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</si>
  <si>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</si>
  <si>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</si>
  <si>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</si>
  <si>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</si>
  <si>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</si>
  <si>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</si>
  <si>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</si>
  <si>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</si>
  <si>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</si>
  <si>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</si>
  <si>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</si>
  <si>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</si>
  <si>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</si>
  <si>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</si>
  <si>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</si>
  <si>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</si>
  <si>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</si>
  <si>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</si>
  <si>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</si>
  <si>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</si>
  <si>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</si>
  <si>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</si>
  <si>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</si>
  <si>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</si>
  <si>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</si>
  <si>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</si>
  <si>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</si>
  <si>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</si>
  <si>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</si>
  <si>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</si>
  <si>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</si>
  <si>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</si>
  <si>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</si>
  <si>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</si>
  <si>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</si>
  <si>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</si>
  <si>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</si>
  <si>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</si>
  <si>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</si>
  <si>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</si>
  <si>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</si>
  <si>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</si>
  <si>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</si>
  <si>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</si>
  <si>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</si>
  <si>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</si>
  <si>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</si>
  <si>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</si>
  <si>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</si>
  <si>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</si>
  <si>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</si>
  <si>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</si>
  <si>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</si>
  <si>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</si>
  <si>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</si>
  <si>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</si>
  <si>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</si>
  <si>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</si>
  <si>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</si>
  <si>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</si>
  <si>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</si>
  <si>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</si>
  <si>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</si>
  <si>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</si>
  <si>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</si>
  <si>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</si>
  <si>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</si>
  <si>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</si>
  <si>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</si>
  <si>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</si>
  <si>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</si>
  <si>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</si>
  <si>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</si>
  <si>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</si>
  <si>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</si>
  <si>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</si>
  <si>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</si>
  <si>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</si>
  <si>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</si>
  <si>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</si>
  <si>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</si>
  <si>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</si>
  <si>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</si>
  <si>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</si>
  <si>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</si>
  <si>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</si>
  <si>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</si>
  <si>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</si>
  <si>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</si>
  <si>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</si>
  <si>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</si>
  <si>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</si>
  <si>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</si>
  <si>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</si>
  <si>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</si>
  <si>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</si>
  <si>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</si>
  <si>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</si>
  <si>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</si>
  <si>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</si>
  <si>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</si>
  <si>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</si>
  <si>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</si>
  <si>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</si>
  <si>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</si>
  <si>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</si>
  <si>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</si>
  <si>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</si>
  <si>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</si>
  <si>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</si>
  <si>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</si>
  <si>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</si>
  <si>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</si>
  <si>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</si>
  <si>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</si>
  <si>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</si>
  <si>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</si>
  <si>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</si>
  <si>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</si>
  <si>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</si>
  <si>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</si>
  <si>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</si>
  <si>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</si>
  <si>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</si>
  <si>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</si>
  <si>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</si>
  <si>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</si>
  <si>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</si>
  <si>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</si>
  <si>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</si>
  <si>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</si>
  <si>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</si>
  <si>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</si>
  <si>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</si>
  <si>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</si>
  <si>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</si>
  <si>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</si>
  <si>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</si>
  <si>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</si>
  <si>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</si>
  <si>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</si>
  <si>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</si>
  <si>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</si>
  <si>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</si>
  <si>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</si>
  <si>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</si>
  <si>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</si>
  <si>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</si>
  <si>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</si>
  <si>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</si>
  <si>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</si>
  <si>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</si>
  <si>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</si>
  <si>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</si>
  <si>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</si>
  <si>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</si>
  <si>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</si>
  <si>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</si>
  <si>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</si>
  <si>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</si>
  <si>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</si>
  <si>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</si>
  <si>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</si>
  <si>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</si>
  <si>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</si>
  <si>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</si>
  <si>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</si>
  <si>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</si>
  <si>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</si>
  <si>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</si>
  <si>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</si>
  <si>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</si>
  <si>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</si>
  <si>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</si>
  <si>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</si>
  <si>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</si>
  <si>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</si>
  <si>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</si>
  <si>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</si>
  <si>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</si>
  <si>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</si>
  <si>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</si>
  <si>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</si>
  <si>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</si>
  <si>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</si>
  <si>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</si>
  <si>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</si>
  <si>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</si>
  <si>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</si>
  <si>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</si>
  <si>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</si>
  <si>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</si>
  <si>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</si>
  <si>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</si>
  <si>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</si>
  <si>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</si>
  <si>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</si>
  <si>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</si>
  <si>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</si>
  <si>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</si>
  <si>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</si>
  <si>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</si>
  <si>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</si>
  <si>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</si>
  <si>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</si>
  <si>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</si>
  <si>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</si>
  <si>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</si>
  <si>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</si>
  <si>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</si>
  <si>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</si>
  <si>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</si>
  <si>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</si>
  <si>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</si>
  <si>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</si>
  <si>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</si>
  <si>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</si>
  <si>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</si>
  <si>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</si>
  <si>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</si>
  <si>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</si>
  <si>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</si>
  <si>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</si>
  <si>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</si>
  <si>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</si>
  <si>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</si>
  <si>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</si>
  <si>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</si>
  <si>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</si>
  <si>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</si>
  <si>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</si>
  <si>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</si>
  <si>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</si>
  <si>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</si>
  <si>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</si>
  <si>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</si>
  <si>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</si>
  <si>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</si>
  <si>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</si>
  <si>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</si>
  <si>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</si>
  <si>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</si>
  <si>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</si>
  <si>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</si>
  <si>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</si>
  <si>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</si>
  <si>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</si>
  <si>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</si>
  <si>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</si>
  <si>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</si>
  <si>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</si>
  <si>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</si>
  <si>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</si>
  <si>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</si>
  <si>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</si>
  <si>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</si>
  <si>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</si>
  <si>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</si>
  <si>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</si>
  <si>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</si>
  <si>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</si>
  <si>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</si>
  <si>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</si>
  <si>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</si>
  <si>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</si>
  <si>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</si>
  <si>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</si>
  <si>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</si>
  <si>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</si>
  <si>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</si>
  <si>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</si>
  <si>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</si>
  <si>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</si>
  <si>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</si>
  <si>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</si>
  <si>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</si>
  <si>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</si>
  <si>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</si>
  <si>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</si>
  <si>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</si>
  <si>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</si>
  <si>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</si>
  <si>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</si>
  <si>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</si>
  <si>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</si>
  <si>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</si>
  <si>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</si>
  <si>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</si>
  <si>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</si>
  <si>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</si>
  <si>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</si>
  <si>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</si>
  <si>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</si>
  <si>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</si>
  <si>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</si>
  <si>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</si>
  <si>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</si>
  <si>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</si>
  <si>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</si>
  <si>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</si>
  <si>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</si>
  <si>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</si>
  <si>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</si>
  <si>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</si>
  <si>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</si>
  <si>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</si>
  <si>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</si>
  <si>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</si>
  <si>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</si>
  <si>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</si>
  <si>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</si>
  <si>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</si>
  <si>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</si>
  <si>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</si>
  <si>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</si>
  <si>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</si>
  <si>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</si>
  <si>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</si>
  <si>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</si>
  <si>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</si>
  <si>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</si>
  <si>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</si>
  <si>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</si>
  <si>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</si>
  <si>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</si>
  <si>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</si>
  <si>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</si>
  <si>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</si>
  <si>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</si>
  <si>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</si>
  <si>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</si>
  <si>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</si>
  <si>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</si>
  <si>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</si>
  <si>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</si>
  <si>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</si>
  <si>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</si>
  <si>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</si>
  <si>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</si>
  <si>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</si>
  <si>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</si>
  <si>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</si>
  <si>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</si>
  <si>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</si>
  <si>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</si>
  <si>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</si>
  <si>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</si>
  <si>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</si>
  <si>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</si>
  <si>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</si>
  <si>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</si>
  <si>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</si>
  <si>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</si>
  <si>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</si>
  <si>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</si>
  <si>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</si>
  <si>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</si>
  <si>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</si>
  <si>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</si>
  <si>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</si>
  <si>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</si>
  <si>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</si>
  <si>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</si>
  <si>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</si>
  <si>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</si>
  <si>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</si>
  <si>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</si>
  <si>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</si>
  <si>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</si>
  <si>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</si>
  <si>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</si>
  <si>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</si>
  <si>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</si>
  <si>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</si>
  <si>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</si>
  <si>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</si>
  <si>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</si>
  <si>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</si>
  <si>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</si>
  <si>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</si>
  <si>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</si>
  <si>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</si>
  <si>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</si>
  <si>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</si>
  <si>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</si>
  <si>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</si>
  <si>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</si>
  <si>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</si>
  <si>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</si>
  <si>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</si>
  <si>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</si>
  <si>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</si>
  <si>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</si>
  <si>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</si>
  <si>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</si>
  <si>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</si>
  <si>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</si>
  <si>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</si>
  <si>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</si>
  <si>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</si>
  <si>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</si>
  <si>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</si>
  <si>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</si>
  <si>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</si>
  <si>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</si>
  <si>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</si>
  <si>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</si>
  <si>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</si>
  <si>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</si>
  <si>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</si>
  <si>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</si>
  <si>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</si>
  <si>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</si>
  <si>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</si>
  <si>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</si>
  <si>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</si>
  <si>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</si>
  <si>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</si>
  <si>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</si>
  <si>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</si>
  <si>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</si>
  <si>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</si>
  <si>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</si>
  <si>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</si>
  <si>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</si>
  <si>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</si>
  <si>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</si>
  <si>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</si>
  <si>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</si>
  <si>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</si>
  <si>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</si>
  <si>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</si>
  <si>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</si>
  <si>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</si>
  <si>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</si>
  <si>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</si>
  <si>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</si>
  <si>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</si>
  <si>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</si>
  <si>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</si>
  <si>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</si>
  <si>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</si>
  <si>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</si>
  <si>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</si>
  <si>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</si>
  <si>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</si>
  <si>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</si>
  <si>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</si>
  <si>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</si>
  <si>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</si>
  <si>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</si>
  <si>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</si>
  <si>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</si>
  <si>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</si>
  <si>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</si>
  <si>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</si>
  <si>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</si>
  <si>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</si>
  <si>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</si>
  <si>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</si>
  <si>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</si>
  <si>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</si>
  <si>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</si>
  <si>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</si>
  <si>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</si>
  <si>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</si>
  <si>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</si>
  <si>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</si>
  <si>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</si>
  <si>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</si>
  <si>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</si>
  <si>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</si>
  <si>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</si>
  <si>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</si>
  <si>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</si>
  <si>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</si>
  <si>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</si>
  <si>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</si>
  <si>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</si>
  <si>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</si>
  <si>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</si>
  <si>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</si>
  <si>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</si>
  <si>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</si>
  <si>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</si>
  <si>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</si>
  <si>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</si>
  <si>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</si>
  <si>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</si>
  <si>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</si>
  <si>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</si>
  <si>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</si>
  <si>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</si>
  <si>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</si>
  <si>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</si>
  <si>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</si>
  <si>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</si>
  <si>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</si>
  <si>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</si>
  <si>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</si>
  <si>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</si>
  <si>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</si>
  <si>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</si>
  <si>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</si>
  <si>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</si>
  <si>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</si>
  <si>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</si>
  <si>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</si>
  <si>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</si>
  <si>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</si>
  <si>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</si>
  <si>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</si>
  <si>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</si>
  <si>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</si>
  <si>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</si>
  <si>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</si>
  <si>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</si>
  <si>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</si>
  <si>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</si>
  <si>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</si>
  <si>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</si>
  <si>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</si>
  <si>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</si>
  <si>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</si>
  <si>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</si>
  <si>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</si>
  <si>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</si>
  <si>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</si>
  <si>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</si>
  <si>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</si>
  <si>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</si>
  <si>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</si>
  <si>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</si>
  <si>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</si>
  <si>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</si>
  <si>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</si>
  <si>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</si>
  <si>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</si>
  <si>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</si>
  <si>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</si>
  <si>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</si>
  <si>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</si>
  <si>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</si>
  <si>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</si>
  <si>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</si>
  <si>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</si>
  <si>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</si>
  <si>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</si>
  <si>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</si>
  <si>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</si>
  <si>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</si>
  <si>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</si>
  <si>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</si>
  <si>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</si>
  <si>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</si>
  <si>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</si>
  <si>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</si>
  <si>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</si>
  <si>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</si>
  <si>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</si>
  <si>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</si>
  <si>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</si>
  <si>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</si>
  <si>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</si>
  <si>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</si>
  <si>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</si>
  <si>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</si>
  <si>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</si>
  <si>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</si>
  <si>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</si>
  <si>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</si>
  <si>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</si>
  <si>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</si>
  <si>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</si>
  <si>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</si>
  <si>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</si>
  <si>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</si>
  <si>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</si>
  <si>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</si>
  <si>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</si>
  <si>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</si>
  <si>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</si>
  <si>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</si>
  <si>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</si>
  <si>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</si>
  <si>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</si>
  <si>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</si>
  <si>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</si>
  <si>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</si>
  <si>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</si>
  <si>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</si>
  <si>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</si>
  <si>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</si>
  <si>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</si>
  <si>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</si>
  <si>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</si>
  <si>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</si>
  <si>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</si>
  <si>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</si>
  <si>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</si>
  <si>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</si>
  <si>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</si>
  <si>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</si>
  <si>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</si>
  <si>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</si>
  <si>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</si>
  <si>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</si>
  <si>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</si>
  <si>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</si>
  <si>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</si>
  <si>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</si>
  <si>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</si>
  <si>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</si>
  <si>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</si>
  <si>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</si>
  <si>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</si>
  <si>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</si>
  <si>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</si>
  <si>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</si>
  <si>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</si>
  <si>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</si>
  <si>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</si>
  <si>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</si>
  <si>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</si>
  <si>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</si>
  <si>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</si>
  <si>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</si>
  <si>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</si>
  <si>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</si>
  <si>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</si>
  <si>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</si>
  <si>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</si>
  <si>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</si>
  <si>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</si>
  <si>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</si>
  <si>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</si>
  <si>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</si>
  <si>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</si>
  <si>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</si>
  <si>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</si>
  <si>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</si>
  <si>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</si>
  <si>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</si>
  <si>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</si>
  <si>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</si>
  <si>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</si>
  <si>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</si>
  <si>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</si>
  <si>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</si>
  <si>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</si>
  <si>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</si>
  <si>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</si>
  <si>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</si>
  <si>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</si>
  <si>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</si>
  <si>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</si>
  <si>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</si>
  <si>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</si>
  <si>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</si>
  <si>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</si>
  <si>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</si>
  <si>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</si>
  <si>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</si>
  <si>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</si>
  <si>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</si>
  <si>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</si>
  <si>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</si>
  <si>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</si>
  <si>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</si>
  <si>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</si>
  <si>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</si>
  <si>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</si>
  <si>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</si>
  <si>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</si>
  <si>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</si>
  <si>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</si>
  <si>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</si>
  <si>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</si>
  <si>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</si>
  <si>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</si>
  <si>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</si>
  <si>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</si>
  <si>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</si>
  <si>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</si>
  <si>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</si>
  <si>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</si>
  <si>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</si>
  <si>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</si>
  <si>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</si>
  <si>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</si>
  <si>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</si>
  <si>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</si>
  <si>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</si>
  <si>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</si>
  <si>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</si>
  <si>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</si>
  <si>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</si>
  <si>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</si>
  <si>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</si>
  <si>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</si>
  <si>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</si>
  <si>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</si>
  <si>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</si>
  <si>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</si>
  <si>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</si>
  <si>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</si>
  <si>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</si>
  <si>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</si>
  <si>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</si>
  <si>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</si>
  <si>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</si>
  <si>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</si>
  <si>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</si>
  <si>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</si>
  <si>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</si>
  <si>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</si>
  <si>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</si>
  <si>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</si>
  <si>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</si>
  <si>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</si>
  <si>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</si>
  <si>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</si>
  <si>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</si>
  <si>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</si>
  <si>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</si>
  <si>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</si>
  <si>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</si>
  <si>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</si>
  <si>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</si>
  <si>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</si>
  <si>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</si>
  <si>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</si>
  <si>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</si>
  <si>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</si>
  <si>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</si>
  <si>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</si>
  <si>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</si>
  <si>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</si>
  <si>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</si>
  <si>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</si>
  <si>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</si>
  <si>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</si>
  <si>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</si>
  <si>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</si>
  <si>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</si>
  <si>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</si>
  <si>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</si>
  <si>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</si>
  <si>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</si>
  <si>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</si>
  <si>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</si>
  <si>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</si>
  <si>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</si>
  <si>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</si>
  <si>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</si>
  <si>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</si>
  <si>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</si>
  <si>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</si>
  <si>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</si>
  <si>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</si>
  <si>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</si>
  <si>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</si>
  <si>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</si>
  <si>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</si>
  <si>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</si>
  <si>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</si>
  <si>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</si>
  <si>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</si>
  <si>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</si>
  <si>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</si>
  <si>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</si>
  <si>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</si>
  <si>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</si>
  <si>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</si>
  <si>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</si>
  <si>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</si>
  <si>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</si>
  <si>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</si>
  <si>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</si>
  <si>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</si>
  <si>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</si>
  <si>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</si>
  <si>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</si>
  <si>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</si>
  <si>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</si>
  <si>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</si>
  <si>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</si>
  <si>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</si>
  <si>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</si>
  <si>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</si>
  <si>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</si>
  <si>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</si>
  <si>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</si>
  <si>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</si>
  <si>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</si>
  <si>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</si>
  <si>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</si>
  <si>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</si>
  <si>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</si>
  <si>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</si>
  <si>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</si>
  <si>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</si>
  <si>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</si>
  <si>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</si>
  <si>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</si>
  <si>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</si>
  <si>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</si>
  <si>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</si>
  <si>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</si>
  <si>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</si>
  <si>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</si>
  <si>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</si>
  <si>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</si>
  <si>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</si>
  <si>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</si>
  <si>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</si>
  <si>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</si>
  <si>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</si>
  <si>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</si>
  <si>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</si>
  <si>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</si>
  <si>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</si>
  <si>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</si>
  <si>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</si>
  <si>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</si>
  <si>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</si>
  <si>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</si>
  <si>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</si>
  <si>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</si>
  <si>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</si>
  <si>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</si>
  <si>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</si>
  <si>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</si>
  <si>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</si>
  <si>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</si>
  <si>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</si>
  <si>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</si>
  <si>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</si>
  <si>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</si>
  <si>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</si>
  <si>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</si>
  <si>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</si>
  <si>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</si>
  <si>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</si>
  <si>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</si>
  <si>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</si>
  <si>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</si>
  <si>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</si>
  <si>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</si>
  <si>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</si>
  <si>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</si>
  <si>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</si>
  <si>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</si>
  <si>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</si>
  <si>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</si>
  <si>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</si>
  <si>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</si>
  <si>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</si>
  <si>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</si>
  <si>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</si>
  <si>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</si>
  <si>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</si>
  <si>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</si>
  <si>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</si>
  <si>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</si>
  <si>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</si>
  <si>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</si>
  <si>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</si>
  <si>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</si>
  <si>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</si>
  <si>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</si>
  <si>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</si>
  <si>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</si>
  <si>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</si>
  <si>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</si>
  <si>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</si>
  <si>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</si>
  <si>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</si>
  <si>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</si>
  <si>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</si>
  <si>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</si>
  <si>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</si>
  <si>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</si>
  <si>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</si>
  <si>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</si>
  <si>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</si>
  <si>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</si>
  <si>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</si>
  <si>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</si>
  <si>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</si>
  <si>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</si>
  <si>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</si>
  <si>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</si>
  <si>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</si>
  <si>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</si>
  <si>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</si>
  <si>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</si>
  <si>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</si>
  <si>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</si>
  <si>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</si>
  <si>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</si>
  <si>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</si>
  <si>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</si>
  <si>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</si>
  <si>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</si>
  <si>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</si>
  <si>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</si>
  <si>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</si>
  <si>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</si>
  <si>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</si>
  <si>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</si>
  <si>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</si>
  <si>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</si>
  <si>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</si>
  <si>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</si>
  <si>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</si>
  <si>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</si>
  <si>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</si>
  <si>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</si>
  <si>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</si>
  <si>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</si>
  <si>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</si>
  <si>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</si>
  <si>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</si>
  <si>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</si>
  <si>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</si>
  <si>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</si>
  <si>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</si>
  <si>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</si>
  <si>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</si>
  <si>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</si>
  <si>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</si>
  <si>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</si>
  <si>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</si>
  <si>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</si>
  <si>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</si>
  <si>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</si>
  <si>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</si>
  <si>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</si>
  <si>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</si>
  <si>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</si>
  <si>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</si>
  <si>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</si>
  <si>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</si>
  <si>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</si>
  <si>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</si>
  <si>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</si>
  <si>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</si>
  <si>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</si>
  <si>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</si>
  <si>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</si>
  <si>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</si>
  <si>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</si>
  <si>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</si>
  <si>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</si>
  <si>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</si>
  <si>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</si>
  <si>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</si>
  <si>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</si>
  <si>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</si>
  <si>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</si>
  <si>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</si>
  <si>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</si>
  <si>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</si>
  <si>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</si>
  <si>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</si>
  <si>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</si>
  <si>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</si>
  <si>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</si>
  <si>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</si>
  <si>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</si>
  <si>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</si>
  <si>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</si>
  <si>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</si>
  <si>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</si>
  <si>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</si>
  <si>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</si>
  <si>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</si>
  <si>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</si>
  <si>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</si>
  <si>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</si>
  <si>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</si>
  <si>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</si>
  <si>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</si>
  <si>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</si>
  <si>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</si>
  <si>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</si>
  <si>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</si>
  <si>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</si>
  <si>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</si>
  <si>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</si>
  <si>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</si>
  <si>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</si>
  <si>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</si>
  <si>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</si>
  <si>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</si>
  <si>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</si>
  <si>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</si>
  <si>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</si>
  <si>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</si>
  <si>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</si>
  <si>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</si>
  <si>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</si>
  <si>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</si>
  <si>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</si>
  <si>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</si>
  <si>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</si>
  <si>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</si>
  <si>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</si>
  <si>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</si>
  <si>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</si>
  <si>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</si>
  <si>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</si>
  <si>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</si>
  <si>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</si>
  <si>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</si>
  <si>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</si>
  <si>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</si>
  <si>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</si>
  <si>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</si>
  <si>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</si>
  <si>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</si>
  <si>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</si>
  <si>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</si>
  <si>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</si>
  <si>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</si>
  <si>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</si>
  <si>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</si>
  <si>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</si>
  <si>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</si>
  <si>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</si>
  <si>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</si>
  <si>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</si>
  <si>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</si>
  <si>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</si>
  <si>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</si>
  <si>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</si>
  <si>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</si>
  <si>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</si>
  <si>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</si>
  <si>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</si>
  <si>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</si>
  <si>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</si>
  <si>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</si>
  <si>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</si>
  <si>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</si>
  <si>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</si>
  <si>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</si>
  <si>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</si>
  <si>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</si>
  <si>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</si>
  <si>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</si>
  <si>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</si>
  <si>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</si>
  <si>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</si>
  <si>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</si>
  <si>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</si>
  <si>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</si>
  <si>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</si>
  <si>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</si>
  <si>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</si>
  <si>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</si>
  <si>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</si>
  <si>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</si>
  <si>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</si>
  <si>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</si>
  <si>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</si>
  <si>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</si>
  <si>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</si>
  <si>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</si>
  <si>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</si>
  <si>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</si>
  <si>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</si>
  <si>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</si>
  <si>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</si>
  <si>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</si>
  <si>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</si>
  <si>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</si>
  <si>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</si>
  <si>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</si>
  <si>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</si>
  <si>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</si>
  <si>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</si>
  <si>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</si>
  <si>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</si>
  <si>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</si>
  <si>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</si>
  <si>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</si>
  <si>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</si>
  <si>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</si>
  <si>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</si>
  <si>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</si>
  <si>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</si>
  <si>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</si>
  <si>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</si>
  <si>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</si>
  <si>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</si>
  <si>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</si>
  <si>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</si>
  <si>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</si>
  <si>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</si>
  <si>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</si>
  <si>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</si>
  <si>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</si>
  <si>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</si>
  <si>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</si>
  <si>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</si>
  <si>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</si>
  <si>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</si>
  <si>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</si>
  <si>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</si>
  <si>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</si>
  <si>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</si>
  <si>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</si>
  <si>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</si>
  <si>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</si>
  <si>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</si>
  <si>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</si>
  <si>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</si>
  <si>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</si>
  <si>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</si>
  <si>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</si>
  <si>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</si>
  <si>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</si>
  <si>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</si>
  <si>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</si>
  <si>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</si>
  <si>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</si>
  <si>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</si>
  <si>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</si>
  <si>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</si>
  <si>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</si>
  <si>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</si>
  <si>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</si>
  <si>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</si>
  <si>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</si>
  <si>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</si>
  <si>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</si>
  <si>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</si>
  <si>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</si>
  <si>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</si>
  <si>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</si>
  <si>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</si>
  <si>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</si>
  <si>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</si>
  <si>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</si>
  <si>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</si>
  <si>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</si>
  <si>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</si>
  <si>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</si>
  <si>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</si>
  <si>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</si>
  <si>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</si>
  <si>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</si>
  <si>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</si>
  <si>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</si>
  <si>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</si>
  <si>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</si>
  <si>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</si>
  <si>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</si>
  <si>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</si>
  <si>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</si>
  <si>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</si>
  <si>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</si>
  <si>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</si>
  <si>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</si>
  <si>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</si>
  <si>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</si>
  <si>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</si>
  <si>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</si>
  <si>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</si>
  <si>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</si>
  <si>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</si>
  <si>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</si>
  <si>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</si>
  <si>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</si>
  <si>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</si>
  <si>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</si>
  <si>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</si>
  <si>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</si>
  <si>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</si>
  <si>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</si>
  <si>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</si>
  <si>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</si>
  <si>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</si>
  <si>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</si>
  <si>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</si>
  <si>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</si>
  <si>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</si>
  <si>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</si>
  <si>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</si>
  <si>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</si>
  <si>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</si>
  <si>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</si>
  <si>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</si>
  <si>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</si>
  <si>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</si>
  <si>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</si>
  <si>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</si>
  <si>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</si>
  <si>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</si>
  <si>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</si>
  <si>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</si>
  <si>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</si>
  <si>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</si>
  <si>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</si>
  <si>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</si>
  <si>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</si>
  <si>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</si>
  <si>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</si>
  <si>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</si>
  <si>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</si>
  <si>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</si>
  <si>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</si>
  <si>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</si>
  <si>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</si>
  <si>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</si>
  <si>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</si>
  <si>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</si>
  <si>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</si>
  <si>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</si>
  <si>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</si>
  <si>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</si>
  <si>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</si>
  <si>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</si>
  <si>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</si>
  <si>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</si>
  <si>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</si>
  <si>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</si>
  <si>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</si>
  <si>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</si>
  <si>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</si>
  <si>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</si>
  <si>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</si>
  <si>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</si>
  <si>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</si>
  <si>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</si>
  <si>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</si>
  <si>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</si>
  <si>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</si>
  <si>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</si>
  <si>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</si>
  <si>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</si>
  <si>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</si>
  <si>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</si>
  <si>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</si>
  <si>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</si>
  <si>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</si>
  <si>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</si>
  <si>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</si>
  <si>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</si>
  <si>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</si>
  <si>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</si>
  <si>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</si>
  <si>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</si>
  <si>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</si>
  <si>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</si>
  <si>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</si>
  <si>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</si>
  <si>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</si>
  <si>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</si>
  <si>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</si>
  <si>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</si>
  <si>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</si>
  <si>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</si>
  <si>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</si>
  <si>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</si>
  <si>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</si>
  <si>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</si>
  <si>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</si>
  <si>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</si>
  <si>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</si>
  <si>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</si>
  <si>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</si>
  <si>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</si>
  <si>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</si>
  <si>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</si>
  <si>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</si>
  <si>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</si>
  <si>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</si>
  <si>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</si>
  <si>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</si>
  <si>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</si>
  <si>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</si>
  <si>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</si>
  <si>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</si>
  <si>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</si>
  <si>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</si>
  <si>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</si>
  <si>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</si>
  <si>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</si>
  <si>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</si>
  <si>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</si>
  <si>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</si>
  <si>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</si>
  <si>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</si>
  <si>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</si>
  <si>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</si>
  <si>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</si>
  <si>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</si>
  <si>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</si>
  <si>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</si>
  <si>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</si>
  <si>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</si>
  <si>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</si>
  <si>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</si>
  <si>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</si>
  <si>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</si>
  <si>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</si>
  <si>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</si>
  <si>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</si>
  <si>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</si>
  <si>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</si>
  <si>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</si>
  <si>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</si>
  <si>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</si>
  <si>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</si>
  <si>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</si>
  <si>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</si>
  <si>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</si>
  <si>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</si>
  <si>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</si>
  <si>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</si>
  <si>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</si>
  <si>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</si>
  <si>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</si>
  <si>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</si>
  <si>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</si>
  <si>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</si>
  <si>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</si>
  <si>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</si>
  <si>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</si>
  <si>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</si>
  <si>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</si>
  <si>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</si>
  <si>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</si>
  <si>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</si>
  <si>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</si>
  <si>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</si>
  <si>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</si>
  <si>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</si>
  <si>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</si>
  <si>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</si>
  <si>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</si>
  <si>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</si>
  <si>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</si>
  <si>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</si>
  <si>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</si>
  <si>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</si>
  <si>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</si>
  <si>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</si>
  <si>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</si>
  <si>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</si>
  <si>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</si>
  <si>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</si>
  <si>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</si>
  <si>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</si>
  <si>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</si>
  <si>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</si>
  <si>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</si>
  <si>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</si>
  <si>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</si>
  <si>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</si>
  <si>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</si>
  <si>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</si>
  <si>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</si>
  <si>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</si>
  <si>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</si>
  <si>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</si>
  <si>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</si>
  <si>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</si>
  <si>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</si>
  <si>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</si>
  <si>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</si>
  <si>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</si>
  <si>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</si>
  <si>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</si>
  <si>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</si>
  <si>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</si>
  <si>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</si>
  <si>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</si>
  <si>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</si>
  <si>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</si>
  <si>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</si>
  <si>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</si>
  <si>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</si>
  <si>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</si>
  <si>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</si>
  <si>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</si>
  <si>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</si>
  <si>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</si>
  <si>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</si>
  <si>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</si>
  <si>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</si>
  <si>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</si>
  <si>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</si>
  <si>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</si>
  <si>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</si>
  <si>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</si>
  <si>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</si>
  <si>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</si>
  <si>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</si>
  <si>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</si>
  <si>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</si>
  <si>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</si>
  <si>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</si>
  <si>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</si>
  <si>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</si>
  <si>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</si>
  <si>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</si>
  <si>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</si>
  <si>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</si>
  <si>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</si>
  <si>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</si>
  <si>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</si>
  <si>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</si>
  <si>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</si>
  <si>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</si>
  <si>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</si>
  <si>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</si>
  <si>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</si>
  <si>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</si>
  <si>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</si>
  <si>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</si>
  <si>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</si>
  <si>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</si>
  <si>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</si>
  <si>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</si>
  <si>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</si>
  <si>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</si>
  <si>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</si>
  <si>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</si>
  <si>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</si>
  <si>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</si>
  <si>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</si>
  <si>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</si>
  <si>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</si>
  <si>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</si>
  <si>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</si>
  <si>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</si>
  <si>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</si>
  <si>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</si>
  <si>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</si>
  <si>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</si>
  <si>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</si>
  <si>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</si>
  <si>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</si>
  <si>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</si>
  <si>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</si>
  <si>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</si>
  <si>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</si>
  <si>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</si>
  <si>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</si>
  <si>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</si>
  <si>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</si>
  <si>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</si>
  <si>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</si>
  <si>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</si>
  <si>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</si>
  <si>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</si>
  <si>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</si>
  <si>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</si>
  <si>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</si>
  <si>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</si>
  <si>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</si>
  <si>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</si>
  <si>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</si>
  <si>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</si>
  <si>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</si>
  <si>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</si>
  <si>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</si>
  <si>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</si>
  <si>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</si>
  <si>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</si>
  <si>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</si>
  <si>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</si>
  <si>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</si>
  <si>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</si>
  <si>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</si>
  <si>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</si>
  <si>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</si>
  <si>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</si>
  <si>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</si>
  <si>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</si>
  <si>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</si>
  <si>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</si>
  <si>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</si>
  <si>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</si>
  <si>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</si>
  <si>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</si>
  <si>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</si>
  <si>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</si>
  <si>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</si>
  <si>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</si>
  <si>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</si>
  <si>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</si>
  <si>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</si>
  <si>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</si>
  <si>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</si>
  <si>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</si>
  <si>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</si>
  <si>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</si>
  <si>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</si>
  <si>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</si>
  <si>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</si>
  <si>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</si>
  <si>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</si>
  <si>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</si>
  <si>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</si>
  <si>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</si>
  <si>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</si>
  <si>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</si>
  <si>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</si>
  <si>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</si>
  <si>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</si>
  <si>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</si>
  <si>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</si>
  <si>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</si>
  <si>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</si>
  <si>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</si>
  <si>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</si>
  <si>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</si>
  <si>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</si>
  <si>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</si>
  <si>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</si>
  <si>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</si>
  <si>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</si>
  <si>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</si>
  <si>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</si>
  <si>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</si>
  <si>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</si>
  <si>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</si>
  <si>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</si>
  <si>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</si>
  <si>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</si>
  <si>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</si>
  <si>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</si>
  <si>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</si>
  <si>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</si>
  <si>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</si>
  <si>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</si>
  <si>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</si>
  <si>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</si>
  <si>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</si>
  <si>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</si>
  <si>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</si>
  <si>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</si>
  <si>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</si>
  <si>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</si>
  <si>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</si>
  <si>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</si>
  <si>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</si>
  <si>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</si>
  <si>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</si>
  <si>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</si>
  <si>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</si>
  <si>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</si>
  <si>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</si>
  <si>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</si>
  <si>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</si>
  <si>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</si>
  <si>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</si>
  <si>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</si>
  <si>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</si>
  <si>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</si>
  <si>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</si>
  <si>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</si>
  <si>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</si>
  <si>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</si>
  <si>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</si>
  <si>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</si>
  <si>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</si>
  <si>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</si>
  <si>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</si>
  <si>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</si>
  <si>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</si>
  <si>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</si>
  <si>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</si>
  <si>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</si>
  <si>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</si>
  <si>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</si>
  <si>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</si>
  <si>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</si>
  <si>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</si>
  <si>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</si>
  <si>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</si>
  <si>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</si>
  <si>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</si>
  <si>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</si>
  <si>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</si>
  <si>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</si>
  <si>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</si>
  <si>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</si>
  <si>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</si>
  <si>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</si>
  <si>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</si>
  <si>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</si>
  <si>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</si>
  <si>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</si>
  <si>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</si>
  <si>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</si>
  <si>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</si>
  <si>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</si>
  <si>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</si>
  <si>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</si>
  <si>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</si>
  <si>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</si>
  <si>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</si>
  <si>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</si>
  <si>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</si>
  <si>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</si>
  <si>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</si>
  <si>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</si>
  <si>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</si>
  <si>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</si>
  <si>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</si>
  <si>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</si>
  <si>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</si>
  <si>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</si>
  <si>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</si>
  <si>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</si>
  <si>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</si>
  <si>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</si>
  <si>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</si>
  <si>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</si>
  <si>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</si>
  <si>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</si>
  <si>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</si>
  <si>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</si>
  <si>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</si>
  <si>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</si>
  <si>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</si>
  <si>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</si>
  <si>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</si>
  <si>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</si>
  <si>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</si>
  <si>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</si>
  <si>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</si>
  <si>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</si>
  <si>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</si>
  <si>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</si>
  <si>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</si>
  <si>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</si>
  <si>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</si>
  <si>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</si>
  <si>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</si>
  <si>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</si>
  <si>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</si>
  <si>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</si>
  <si>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</si>
  <si>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</si>
  <si>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</si>
  <si>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</si>
  <si>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</si>
  <si>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</si>
  <si>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</si>
  <si>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</si>
  <si>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</si>
  <si>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</si>
  <si>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</si>
  <si>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</si>
  <si>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</si>
  <si>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</si>
  <si>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</si>
  <si>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</si>
  <si>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</si>
  <si>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</si>
  <si>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</si>
  <si>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</si>
  <si>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</si>
  <si>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</si>
  <si>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</si>
  <si>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</si>
  <si>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</si>
  <si>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</si>
  <si>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</si>
  <si>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</si>
  <si>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</si>
  <si>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</si>
  <si>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</si>
  <si>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</si>
  <si>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</si>
  <si>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</si>
  <si>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</si>
  <si>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</si>
  <si>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</si>
  <si>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</si>
  <si>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</si>
  <si>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</si>
  <si>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</si>
  <si>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</si>
  <si>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</si>
  <si>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</si>
  <si>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</si>
  <si>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</si>
  <si>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</si>
  <si>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</si>
  <si>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</si>
  <si>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</si>
  <si>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</si>
  <si>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</si>
  <si>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</si>
  <si>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</si>
  <si>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</si>
  <si>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</si>
  <si>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</si>
  <si>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</si>
  <si>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</si>
  <si>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</si>
  <si>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</si>
  <si>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</si>
  <si>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</si>
  <si>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</si>
  <si>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</si>
  <si>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</si>
  <si>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</si>
  <si>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</si>
  <si>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</si>
  <si>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</si>
  <si>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</si>
  <si>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</si>
  <si>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</si>
  <si>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</si>
  <si>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</si>
  <si>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</si>
  <si>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</si>
  <si>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</si>
  <si>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</si>
  <si>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</si>
  <si>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</si>
  <si>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</si>
  <si>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</si>
  <si>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</si>
  <si>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</si>
  <si>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</si>
  <si>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</si>
  <si>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</si>
  <si>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</si>
  <si>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</si>
  <si>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</si>
  <si>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</si>
  <si>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</si>
  <si>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</si>
  <si>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</si>
  <si>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</si>
  <si>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</si>
  <si>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</si>
  <si>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</si>
  <si>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</si>
  <si>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</si>
  <si>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</si>
  <si>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</si>
  <si>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</si>
  <si>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</si>
  <si>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</si>
  <si>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</si>
  <si>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</si>
  <si>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</si>
  <si>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</si>
  <si>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</si>
  <si>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</si>
  <si>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</si>
  <si>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</si>
  <si>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</si>
  <si>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</si>
  <si>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</si>
  <si>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</si>
  <si>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</si>
  <si>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</si>
  <si>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</si>
  <si>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</si>
  <si>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</si>
  <si>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</si>
  <si>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</si>
  <si>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</si>
  <si>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</si>
  <si>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</si>
  <si>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</si>
  <si>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</si>
  <si>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</si>
  <si>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</si>
  <si>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</si>
  <si>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</si>
  <si>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</si>
  <si>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</si>
  <si>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</si>
  <si>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</si>
  <si>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</si>
  <si>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</si>
  <si>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</si>
  <si>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</si>
  <si>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</si>
  <si>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</si>
  <si>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</si>
  <si>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</si>
  <si>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</si>
  <si>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</si>
  <si>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</si>
  <si>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</si>
  <si>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</si>
  <si>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</si>
  <si>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</si>
  <si>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</si>
  <si>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</si>
  <si>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</si>
  <si>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</si>
  <si>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</si>
  <si>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</si>
  <si>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</si>
  <si>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</si>
  <si>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</si>
  <si>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</si>
  <si>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</si>
  <si>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</si>
  <si>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</si>
  <si>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</si>
  <si>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</si>
  <si>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</si>
  <si>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</si>
  <si>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</si>
  <si>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</si>
  <si>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</si>
  <si>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</si>
  <si>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</si>
  <si>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</si>
  <si>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</si>
  <si>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</si>
  <si>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</si>
  <si>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</si>
  <si>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</si>
  <si>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</si>
  <si>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</si>
  <si>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</si>
  <si>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</si>
  <si>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</si>
  <si>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</si>
  <si>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</si>
  <si>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</si>
  <si>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</si>
  <si>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</si>
  <si>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</si>
  <si>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</si>
  <si>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</si>
  <si>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</si>
  <si>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</si>
  <si>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</si>
  <si>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</si>
  <si>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</si>
  <si>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</si>
  <si>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</si>
  <si>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</si>
  <si>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</si>
  <si>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</si>
  <si>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</si>
  <si>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</si>
  <si>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</si>
  <si>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</si>
  <si>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</si>
  <si>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</si>
  <si>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</si>
  <si>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</si>
  <si>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</si>
  <si>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</si>
  <si>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</si>
  <si>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</si>
  <si>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</si>
  <si>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</si>
  <si>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</si>
  <si>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</si>
  <si>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</si>
  <si>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</si>
  <si>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</si>
  <si>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</si>
  <si>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</si>
  <si>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</si>
  <si>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</si>
  <si>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</si>
  <si>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</si>
  <si>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</si>
  <si>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</si>
  <si>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</si>
  <si>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</si>
  <si>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</si>
  <si>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</si>
  <si>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</si>
  <si>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</si>
  <si>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</si>
  <si>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</si>
  <si>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</si>
  <si>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</si>
  <si>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</si>
  <si>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</si>
  <si>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</si>
  <si>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</si>
  <si>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</si>
  <si>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</si>
  <si>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</si>
  <si>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</si>
  <si>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</si>
  <si>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</si>
  <si>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</si>
  <si>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</si>
  <si>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</si>
  <si>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</si>
  <si>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</si>
  <si>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</si>
  <si>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</si>
  <si>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</si>
  <si>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</si>
  <si>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</si>
  <si>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</si>
  <si>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</si>
  <si>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</si>
  <si>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</si>
  <si>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</si>
  <si>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</si>
  <si>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</si>
  <si>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</si>
  <si>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</si>
  <si>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</si>
  <si>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</si>
  <si>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</si>
  <si>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</si>
  <si>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</si>
  <si>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</si>
  <si>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</si>
  <si>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</si>
  <si>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</si>
  <si>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</si>
  <si>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</si>
  <si>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</si>
  <si>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</si>
  <si>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</si>
  <si>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</si>
  <si>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</si>
  <si>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</si>
  <si>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</si>
  <si>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</si>
  <si>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</si>
  <si>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</si>
  <si>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</si>
  <si>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</si>
  <si>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</si>
  <si>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</si>
  <si>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</si>
  <si>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</si>
  <si>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</si>
  <si>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</si>
  <si>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</si>
  <si>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</si>
  <si>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</si>
  <si>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</si>
  <si>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</si>
  <si>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</si>
  <si>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</si>
  <si>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</si>
  <si>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</si>
  <si>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</si>
  <si>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</si>
  <si>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</si>
  <si>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</si>
  <si>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</si>
  <si>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</si>
  <si>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</si>
  <si>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</si>
  <si>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</si>
  <si>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</si>
  <si>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</si>
  <si>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</si>
  <si>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</si>
  <si>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</si>
  <si>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</si>
  <si>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</si>
  <si>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</si>
  <si>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</si>
  <si>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</si>
  <si>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</si>
  <si>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</si>
  <si>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</si>
  <si>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</si>
  <si>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</si>
  <si>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</si>
  <si>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</si>
  <si>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</si>
  <si>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</si>
  <si>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</si>
  <si>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</si>
  <si>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</si>
  <si>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</si>
  <si>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</si>
  <si>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</si>
  <si>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</si>
  <si>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</si>
  <si>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</si>
  <si>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</si>
  <si>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</si>
  <si>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</si>
  <si>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</si>
  <si>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</si>
  <si>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</si>
  <si>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</si>
  <si>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</si>
  <si>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</si>
  <si>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</si>
  <si>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</si>
  <si>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</si>
  <si>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</si>
  <si>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</si>
  <si>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</si>
  <si>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</si>
  <si>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</si>
  <si>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</si>
  <si>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</si>
  <si>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</si>
  <si>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</si>
  <si>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</si>
  <si>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</si>
  <si>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</si>
  <si>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</si>
  <si>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</si>
  <si>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</si>
  <si>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</si>
  <si>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</si>
  <si>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</si>
  <si>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</si>
  <si>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</si>
  <si>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</si>
  <si>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</si>
  <si>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</si>
  <si>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</si>
  <si>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</si>
  <si>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</si>
  <si>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</si>
  <si>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</si>
  <si>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</si>
  <si>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</si>
  <si>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</si>
  <si>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</si>
  <si>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</si>
  <si>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</si>
  <si>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</si>
  <si>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</si>
  <si>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</si>
  <si>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</si>
  <si>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</si>
  <si>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</si>
  <si>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</si>
  <si>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</si>
  <si>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</si>
  <si>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</si>
  <si>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</si>
  <si>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</si>
  <si>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</si>
  <si>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</si>
  <si>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</si>
  <si>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</si>
  <si>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</si>
  <si>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</si>
  <si>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</si>
  <si>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</si>
  <si>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</si>
  <si>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</si>
  <si>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</si>
  <si>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</si>
  <si>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</si>
  <si>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</si>
  <si>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</si>
  <si>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</si>
  <si>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</si>
  <si>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</si>
  <si>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</si>
  <si>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</si>
  <si>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</si>
  <si>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</si>
  <si>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</si>
  <si>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</si>
  <si>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</si>
  <si>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</si>
  <si>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</si>
  <si>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</si>
  <si>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</si>
  <si>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</si>
  <si>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</si>
  <si>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</si>
  <si>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</si>
  <si>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</si>
  <si>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</si>
  <si>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</si>
  <si>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</si>
  <si>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</si>
  <si>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</si>
  <si>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</si>
  <si>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</si>
  <si>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</si>
  <si>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</si>
  <si>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</si>
  <si>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</si>
  <si>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</si>
  <si>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</si>
  <si>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</si>
  <si>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</si>
  <si>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</si>
  <si>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</si>
  <si>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</si>
  <si>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</si>
  <si>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</si>
  <si>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</si>
  <si>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</si>
  <si>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</si>
  <si>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</si>
  <si>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</si>
  <si>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</si>
  <si>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</si>
  <si>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</si>
  <si>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</si>
  <si>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</si>
  <si>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</si>
  <si>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</si>
  <si>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</si>
  <si>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</si>
  <si>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</si>
  <si>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</si>
  <si>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</si>
  <si>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</si>
  <si>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</si>
  <si>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</si>
  <si>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</si>
  <si>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</si>
  <si>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</si>
  <si>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</si>
  <si>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</si>
  <si>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</si>
  <si>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</si>
  <si>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</si>
  <si>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</si>
  <si>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</si>
  <si>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</si>
  <si>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</si>
  <si>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</si>
  <si>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</si>
  <si>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</si>
  <si>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</si>
  <si>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</si>
  <si>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</si>
  <si>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</si>
  <si>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</si>
  <si>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</si>
  <si>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</si>
  <si>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</si>
  <si>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</si>
  <si>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</si>
  <si>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</si>
  <si>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</si>
  <si>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</si>
  <si>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</si>
  <si>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</si>
  <si>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</si>
  <si>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</si>
  <si>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</si>
  <si>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</si>
  <si>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</si>
  <si>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</si>
  <si>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</si>
  <si>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</si>
  <si>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</si>
  <si>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</si>
  <si>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</si>
  <si>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</si>
  <si>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</si>
  <si>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</si>
  <si>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</si>
  <si>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</si>
  <si>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</si>
  <si>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</si>
  <si>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</si>
  <si>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</si>
  <si>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</si>
  <si>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</si>
  <si>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</si>
  <si>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</si>
  <si>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</si>
  <si>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</si>
  <si>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</si>
  <si>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</si>
  <si>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</si>
  <si>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</si>
  <si>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</si>
  <si>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</si>
  <si>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</si>
  <si>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</si>
  <si>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</si>
  <si>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</si>
  <si>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</si>
  <si>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</si>
  <si>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</si>
  <si>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</si>
  <si>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</si>
  <si>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</si>
  <si>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</si>
  <si>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</si>
  <si>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</si>
  <si>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</si>
  <si>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</si>
  <si>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</si>
  <si>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</si>
  <si>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</si>
  <si>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</si>
  <si>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</si>
  <si>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</si>
  <si>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</si>
  <si>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</si>
  <si>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</si>
  <si>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</si>
  <si>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</si>
  <si>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</si>
  <si>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</si>
  <si>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</si>
  <si>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</si>
  <si>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</si>
  <si>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</si>
  <si>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</si>
  <si>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</si>
  <si>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</si>
  <si>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</si>
  <si>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</si>
  <si>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</si>
  <si>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</si>
  <si>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</si>
  <si>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</si>
  <si>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</si>
  <si>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</si>
  <si>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</si>
  <si>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</si>
  <si>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</si>
  <si>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</si>
  <si>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</si>
  <si>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</si>
  <si>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</si>
  <si>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</si>
  <si>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</si>
  <si>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</si>
  <si>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</si>
  <si>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</si>
  <si>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</si>
  <si>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</si>
  <si>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</si>
  <si>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</si>
  <si>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</si>
  <si>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</si>
  <si>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</si>
  <si>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</si>
  <si>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</si>
  <si>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</si>
  <si>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</si>
  <si>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</si>
  <si>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</si>
  <si>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</si>
  <si>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</si>
  <si>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</si>
  <si>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</si>
  <si>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</si>
  <si>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</si>
  <si>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</si>
  <si>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</si>
  <si>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</si>
  <si>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</si>
  <si>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</si>
  <si>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</si>
  <si>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</si>
  <si>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</si>
  <si>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</si>
  <si>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</si>
  <si>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</si>
  <si>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</si>
  <si>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</si>
  <si>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</si>
  <si>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</si>
  <si>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</si>
  <si>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</si>
  <si>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</si>
  <si>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</si>
  <si>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</si>
  <si>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</si>
  <si>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</si>
  <si>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</si>
  <si>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</si>
  <si>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</si>
  <si>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</si>
  <si>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</si>
  <si>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</si>
  <si>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</si>
  <si>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</si>
  <si>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</si>
  <si>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</si>
  <si>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</si>
  <si>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</si>
  <si>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</si>
  <si>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</si>
  <si>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</si>
  <si>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</si>
  <si>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</si>
  <si>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</si>
  <si>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</si>
  <si>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</si>
  <si>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</si>
  <si>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</si>
  <si>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</si>
  <si>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</si>
  <si>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</si>
  <si>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</si>
  <si>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</si>
  <si>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</si>
  <si>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</si>
  <si>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</si>
  <si>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</si>
  <si>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</si>
  <si>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</si>
  <si>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</si>
  <si>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</si>
  <si>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</si>
  <si>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</si>
  <si>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</si>
  <si>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</si>
  <si>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</si>
  <si>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</si>
  <si>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</si>
  <si>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</si>
  <si>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</si>
  <si>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</si>
  <si>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</si>
  <si>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</si>
  <si>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</si>
  <si>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</si>
  <si>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</si>
  <si>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</si>
  <si>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</si>
  <si>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</si>
  <si>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</si>
  <si>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</si>
  <si>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</si>
  <si>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</si>
  <si>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</si>
  <si>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</si>
  <si>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</si>
  <si>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</si>
  <si>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</si>
  <si>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</si>
  <si>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</si>
  <si>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</si>
  <si>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</si>
  <si>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</si>
  <si>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</si>
  <si>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</si>
  <si>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</si>
  <si>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</si>
  <si>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</si>
  <si>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</si>
  <si>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</si>
  <si>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</si>
  <si>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</si>
  <si>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</si>
  <si>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</si>
  <si>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</si>
  <si>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</si>
  <si>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</si>
  <si>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</si>
  <si>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</si>
  <si>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</si>
  <si>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</si>
  <si>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</si>
  <si>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</si>
  <si>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</si>
  <si>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</si>
  <si>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</si>
  <si>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</si>
  <si>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</si>
  <si>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</si>
  <si>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</si>
  <si>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</si>
  <si>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</si>
  <si>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</si>
  <si>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</si>
  <si>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</si>
  <si>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</si>
  <si>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</si>
  <si>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</si>
  <si>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</si>
  <si>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</si>
  <si>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</si>
  <si>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</si>
  <si>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</si>
  <si>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</si>
  <si>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</si>
  <si>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</si>
  <si>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</si>
  <si>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</si>
  <si>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</si>
  <si>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</si>
  <si>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</si>
  <si>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</si>
  <si>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</si>
  <si>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</si>
  <si>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</si>
  <si>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</si>
  <si>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</si>
  <si>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</si>
  <si>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</si>
  <si>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</si>
  <si>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</si>
  <si>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</si>
  <si>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</si>
  <si>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</si>
  <si>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</si>
  <si>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</si>
  <si>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</si>
  <si>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</si>
  <si>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</si>
  <si>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</si>
  <si>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</si>
  <si>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</si>
  <si>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</si>
  <si>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</si>
  <si>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</si>
  <si>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</si>
  <si>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</si>
  <si>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</si>
  <si>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</si>
  <si>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</si>
  <si>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</si>
  <si>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</si>
  <si>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</si>
  <si>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</si>
  <si>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</si>
  <si>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</si>
  <si>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</si>
  <si>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</si>
  <si>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</si>
  <si>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</si>
  <si>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</si>
  <si>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</si>
  <si>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</si>
  <si>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</si>
  <si>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</si>
  <si>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</si>
  <si>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</si>
  <si>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</si>
  <si>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</si>
  <si>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</si>
  <si>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</si>
  <si>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</si>
  <si>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</si>
  <si>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</si>
  <si>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</si>
  <si>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</si>
  <si>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</si>
  <si>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</si>
  <si>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</si>
  <si>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</si>
  <si>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</si>
  <si>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</si>
  <si>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</si>
  <si>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</si>
  <si>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</si>
  <si>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</si>
  <si>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</si>
  <si>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</si>
  <si>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</si>
  <si>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</si>
  <si>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</si>
  <si>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</si>
  <si>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</si>
  <si>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</si>
  <si>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</si>
  <si>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</si>
  <si>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</si>
  <si>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</si>
  <si>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</si>
  <si>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</si>
  <si>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</si>
  <si>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</si>
  <si>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</si>
  <si>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</si>
  <si>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</si>
  <si>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</si>
  <si>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</si>
  <si>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</si>
  <si>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</si>
  <si>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</si>
  <si>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</si>
  <si>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</si>
  <si>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</si>
  <si>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</si>
  <si>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</si>
  <si>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</si>
  <si>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</si>
  <si>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</si>
  <si>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</si>
  <si>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</si>
  <si>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</si>
  <si>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</si>
  <si>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</si>
  <si>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</si>
  <si>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</si>
  <si>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</si>
  <si>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</si>
  <si>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</si>
  <si>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</si>
  <si>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</si>
  <si>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</si>
  <si>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</si>
  <si>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</si>
  <si>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</si>
  <si>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</si>
  <si>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</si>
  <si>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</si>
  <si>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</si>
  <si>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</si>
  <si>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</si>
  <si>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</si>
  <si>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</si>
  <si>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</si>
  <si>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</si>
  <si>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</si>
  <si>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</si>
  <si>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</si>
  <si>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</si>
  <si>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</si>
  <si>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</si>
  <si>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</si>
  <si>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</si>
  <si>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</si>
  <si>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</si>
  <si>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</si>
  <si>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</si>
  <si>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</si>
  <si>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</si>
  <si>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</si>
  <si>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</si>
  <si>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</si>
  <si>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</si>
  <si>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</si>
  <si>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</si>
  <si>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</si>
  <si>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</si>
  <si>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</si>
  <si>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</si>
  <si>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</si>
  <si>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</si>
  <si>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</si>
  <si>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</si>
  <si>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</si>
  <si>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</si>
  <si>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</si>
  <si>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</si>
  <si>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</si>
  <si>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</si>
  <si>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</si>
  <si>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</si>
  <si>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</si>
  <si>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</si>
  <si>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</si>
  <si>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</si>
  <si>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</si>
  <si>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</si>
  <si>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</si>
  <si>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</si>
  <si>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</si>
  <si>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</si>
  <si>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</si>
  <si>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</si>
  <si>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</si>
  <si>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</si>
  <si>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</si>
  <si>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</si>
  <si>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</si>
  <si>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</si>
  <si>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</si>
  <si>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</si>
  <si>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</si>
  <si>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</si>
  <si>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</si>
  <si>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</si>
  <si>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</si>
  <si>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</si>
  <si>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</si>
  <si>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</si>
  <si>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</si>
  <si>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</si>
  <si>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</si>
  <si>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</si>
  <si>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</si>
  <si>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</si>
  <si>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</si>
  <si>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</si>
  <si>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</si>
  <si>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</si>
  <si>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</si>
  <si>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</si>
  <si>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</si>
  <si>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</si>
  <si>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</si>
  <si>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</si>
  <si>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</si>
  <si>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</si>
  <si>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</si>
  <si>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</si>
  <si>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</si>
  <si>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</si>
  <si>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</si>
  <si>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</si>
  <si>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</si>
  <si>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</si>
  <si>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</si>
  <si>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</si>
  <si>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</si>
  <si>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</si>
  <si>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</si>
  <si>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</si>
  <si>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</si>
  <si>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</si>
  <si>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</si>
  <si>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</si>
  <si>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</si>
  <si>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</si>
  <si>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</si>
  <si>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</si>
  <si>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</si>
  <si>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</si>
  <si>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</si>
  <si>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</si>
  <si>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</si>
  <si>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</si>
  <si>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</si>
  <si>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</si>
  <si>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</si>
  <si>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</si>
  <si>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</si>
  <si>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</si>
  <si>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</si>
  <si>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</si>
  <si>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</si>
  <si>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</si>
  <si>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</si>
  <si>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</si>
  <si>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</si>
  <si>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</si>
  <si>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</si>
  <si>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</si>
  <si>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</si>
  <si>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</si>
  <si>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</si>
  <si>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</si>
  <si>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</si>
  <si>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</si>
  <si>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</si>
  <si>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</si>
  <si>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</si>
  <si>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</si>
  <si>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</si>
  <si>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</si>
  <si>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</si>
  <si>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</si>
  <si>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</si>
  <si>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</si>
  <si>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</si>
  <si>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</si>
  <si>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</si>
  <si>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</si>
  <si>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</si>
  <si>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</si>
  <si>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</si>
  <si>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</si>
  <si>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</si>
  <si>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</si>
  <si>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</si>
  <si>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</si>
  <si>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</si>
  <si>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</si>
  <si>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</si>
  <si>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</si>
  <si>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</si>
  <si>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</si>
  <si>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</si>
  <si>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</si>
  <si>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</si>
  <si>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</si>
  <si>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</si>
  <si>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</si>
  <si>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</si>
  <si>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</si>
  <si>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</si>
  <si>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</si>
  <si>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</si>
  <si>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</si>
  <si>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</si>
  <si>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</si>
  <si>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</si>
  <si>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</si>
  <si>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</si>
  <si>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</si>
  <si>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</si>
  <si>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</si>
  <si>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</si>
  <si>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</si>
  <si>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</si>
  <si>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</si>
  <si>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</si>
  <si>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</si>
  <si>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</si>
  <si>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</si>
  <si>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</si>
  <si>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</si>
  <si>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</si>
  <si>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</si>
  <si>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</si>
  <si>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</si>
  <si>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</si>
  <si>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</si>
  <si>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</si>
  <si>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</si>
  <si>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</si>
  <si>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</si>
  <si>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</si>
  <si>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</si>
  <si>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</si>
  <si>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</si>
  <si>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</si>
  <si>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</si>
  <si>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</si>
  <si>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</si>
  <si>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</si>
  <si>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</si>
  <si>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</si>
  <si>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</si>
  <si>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</si>
  <si>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</si>
  <si>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</si>
  <si>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</si>
  <si>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</si>
  <si>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</si>
  <si>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</si>
  <si>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</si>
  <si>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</si>
  <si>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</si>
  <si>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</si>
  <si>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</si>
  <si>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</si>
  <si>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</si>
  <si>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</si>
  <si>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</si>
  <si>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</si>
  <si>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</si>
  <si>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</si>
  <si>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</si>
  <si>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</si>
  <si>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</si>
  <si>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</si>
  <si>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</si>
  <si>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</si>
  <si>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</si>
  <si>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</si>
  <si>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</si>
  <si>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</si>
  <si>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</si>
  <si>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</si>
  <si>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</si>
  <si>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</si>
  <si>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</si>
  <si>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</si>
  <si>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</si>
  <si>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</si>
  <si>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</si>
  <si>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</si>
  <si>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</si>
  <si>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</si>
  <si>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</si>
  <si>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</si>
  <si>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</si>
  <si>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</si>
  <si>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</si>
  <si>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</si>
  <si>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</si>
  <si>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</si>
  <si>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</si>
  <si>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</si>
  <si>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</si>
  <si>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</si>
  <si>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</si>
  <si>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</si>
  <si>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</si>
  <si>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</si>
  <si>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</si>
  <si>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</si>
  <si>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</si>
  <si>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</si>
  <si>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</si>
  <si>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</si>
  <si>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</si>
  <si>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</si>
  <si>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</si>
  <si>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</si>
  <si>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</si>
  <si>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</si>
  <si>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</si>
  <si>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</si>
  <si>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</si>
  <si>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</si>
  <si>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</si>
  <si>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</si>
  <si>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</si>
  <si>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</si>
  <si>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</si>
  <si>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</si>
  <si>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</si>
  <si>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</si>
  <si>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</si>
  <si>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</si>
  <si>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</si>
  <si>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</si>
  <si>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</si>
  <si>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</si>
  <si>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</si>
  <si>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</si>
  <si>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</si>
  <si>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</si>
  <si>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</si>
  <si>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</si>
  <si>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</si>
  <si>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</si>
  <si>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</si>
  <si>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</si>
  <si>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</si>
  <si>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</si>
  <si>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</si>
  <si>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</si>
  <si>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</si>
  <si>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</si>
  <si>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</si>
  <si>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</si>
  <si>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</si>
  <si>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</si>
  <si>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</si>
  <si>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</si>
  <si>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</si>
  <si>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</si>
  <si>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</si>
  <si>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</si>
  <si>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</si>
  <si>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</si>
  <si>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</si>
  <si>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</si>
  <si>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</si>
  <si>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</si>
  <si>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</si>
  <si>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</si>
  <si>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</si>
  <si>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</si>
  <si>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</si>
  <si>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</si>
  <si>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</si>
  <si>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</si>
  <si>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</si>
  <si>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</si>
  <si>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</si>
  <si>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</si>
  <si>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</si>
  <si>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</si>
  <si>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</si>
  <si>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</si>
  <si>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</si>
  <si>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</si>
  <si>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</si>
  <si>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</si>
  <si>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</si>
  <si>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</si>
  <si>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</si>
  <si>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</si>
  <si>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</si>
  <si>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</si>
  <si>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</si>
  <si>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</si>
  <si>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</si>
  <si>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</si>
  <si>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</si>
  <si>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</si>
  <si>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</si>
  <si>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</si>
  <si>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</si>
  <si>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</si>
  <si>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</si>
  <si>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</si>
  <si>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</si>
  <si>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</si>
  <si>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</si>
  <si>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</si>
  <si>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</si>
  <si>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</si>
  <si>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</si>
  <si>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</si>
  <si>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</si>
  <si>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</si>
  <si>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</si>
  <si>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</si>
  <si>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</si>
  <si>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</si>
  <si>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</si>
  <si>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</si>
  <si>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</si>
  <si>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</si>
  <si>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</si>
  <si>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</si>
  <si>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</si>
  <si>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</si>
  <si>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</si>
  <si>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</si>
  <si>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</si>
  <si>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</si>
  <si>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</si>
  <si>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</si>
  <si>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</si>
  <si>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</si>
  <si>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</si>
  <si>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</si>
  <si>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</si>
  <si>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</si>
  <si>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</si>
  <si>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</si>
  <si>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</si>
  <si>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</si>
  <si>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</si>
  <si>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</si>
  <si>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</si>
  <si>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</si>
  <si>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</si>
  <si>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</si>
  <si>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</si>
  <si>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</si>
  <si>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</si>
  <si>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</si>
  <si>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</si>
  <si>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</si>
  <si>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</si>
  <si>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</si>
  <si>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</si>
  <si>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</si>
  <si>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</si>
  <si>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</si>
  <si>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</si>
  <si>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</si>
  <si>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</si>
  <si>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</si>
  <si>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</si>
  <si>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</si>
  <si>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</si>
  <si>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</si>
  <si>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</si>
  <si>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</si>
  <si>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</si>
  <si>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</si>
  <si>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</si>
  <si>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</si>
  <si>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</si>
  <si>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</si>
  <si>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</si>
  <si>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</si>
  <si>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</si>
  <si>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</si>
  <si>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</si>
  <si>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</si>
  <si>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</si>
  <si>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</si>
  <si>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</si>
  <si>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</si>
  <si>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</si>
  <si>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</si>
  <si>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</si>
  <si>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</si>
  <si>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</si>
  <si>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</si>
  <si>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</si>
  <si>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</si>
  <si>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</si>
  <si>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</si>
  <si>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</si>
  <si>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</si>
  <si>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</si>
  <si>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</si>
  <si>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</si>
  <si>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</si>
  <si>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</si>
  <si>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</si>
  <si>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</si>
  <si>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</si>
  <si>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</si>
  <si>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</si>
  <si>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</si>
  <si>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</si>
  <si>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</si>
  <si>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</si>
  <si>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</si>
  <si>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</si>
  <si>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</si>
  <si>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</si>
  <si>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</si>
  <si>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</si>
  <si>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</si>
  <si>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</si>
  <si>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</si>
  <si>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</si>
  <si>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</si>
  <si>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</si>
  <si>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</si>
  <si>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</si>
  <si>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</si>
  <si>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</si>
  <si>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</si>
  <si>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</si>
  <si>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</si>
  <si>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</si>
  <si>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</si>
  <si>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</si>
  <si>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</si>
  <si>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</si>
  <si>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</si>
  <si>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</si>
  <si>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</si>
  <si>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</si>
  <si>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</si>
  <si>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</si>
  <si>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</si>
  <si>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</si>
  <si>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</si>
  <si>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</si>
  <si>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</si>
  <si>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</si>
  <si>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</si>
  <si>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</si>
  <si>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</si>
  <si>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</si>
  <si>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</si>
  <si>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</si>
  <si>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</si>
  <si>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</si>
  <si>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</si>
  <si>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</si>
  <si>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</si>
  <si>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</si>
  <si>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</si>
  <si>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</si>
  <si>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</si>
  <si>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</si>
  <si>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</si>
  <si>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</si>
  <si>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</si>
  <si>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</si>
  <si>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</si>
  <si>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</si>
  <si>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</si>
  <si>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</si>
  <si>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</si>
  <si>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</si>
  <si>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</si>
  <si>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</si>
  <si>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</si>
  <si>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</si>
  <si>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</si>
  <si>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</si>
  <si>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</si>
  <si>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</si>
  <si>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</si>
  <si>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</si>
  <si>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</si>
  <si>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</si>
  <si>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</si>
  <si>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</si>
  <si>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</si>
  <si>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</si>
  <si>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</si>
  <si>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</si>
  <si>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</si>
  <si>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</si>
  <si>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</si>
  <si>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</si>
  <si>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</si>
  <si>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</si>
  <si>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</si>
  <si>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</si>
  <si>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</si>
  <si>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</si>
  <si>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</si>
  <si>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</si>
  <si>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</si>
  <si>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</si>
  <si>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</si>
  <si>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</si>
  <si>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</si>
  <si>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</si>
  <si>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</si>
  <si>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</si>
  <si>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</si>
  <si>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</si>
  <si>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</si>
  <si>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</si>
  <si>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</si>
  <si>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</si>
  <si>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</si>
  <si>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</si>
  <si>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</si>
  <si>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</si>
  <si>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</si>
  <si>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</si>
  <si>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</si>
  <si>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</si>
  <si>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</si>
  <si>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</si>
  <si>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</si>
  <si>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</si>
  <si>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</si>
  <si>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</si>
  <si>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</si>
  <si>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</si>
  <si>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</si>
  <si>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</si>
  <si>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</si>
  <si>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</si>
  <si>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</si>
  <si>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</si>
  <si>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</si>
  <si>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</si>
  <si>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</si>
  <si>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</si>
  <si>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</si>
  <si>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</si>
  <si>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</si>
  <si>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</si>
  <si>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</si>
  <si>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</si>
  <si>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</si>
  <si>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</si>
  <si>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</si>
  <si>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</si>
  <si>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</si>
  <si>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</si>
  <si>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</si>
  <si>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</si>
  <si>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</si>
  <si>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</si>
  <si>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</si>
  <si>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</si>
  <si>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</si>
  <si>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</si>
  <si>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</si>
  <si>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</si>
  <si>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</si>
  <si>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</si>
  <si>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</si>
  <si>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</si>
  <si>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</si>
  <si>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</si>
  <si>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</si>
  <si>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</si>
  <si>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</si>
  <si>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</si>
  <si>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</si>
  <si>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</si>
  <si>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</si>
  <si>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</si>
  <si>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</si>
  <si>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</si>
  <si>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</si>
  <si>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</si>
  <si>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</si>
  <si>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</si>
  <si>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</si>
  <si>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</si>
  <si>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</si>
  <si>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</si>
  <si>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</si>
  <si>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</si>
  <si>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</si>
  <si>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</si>
  <si>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</si>
  <si>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</si>
  <si>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</si>
  <si>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</si>
  <si>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</si>
  <si>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</si>
  <si>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</si>
  <si>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</si>
  <si>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</si>
  <si>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</si>
  <si>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</si>
  <si>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</si>
  <si>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</si>
  <si>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</si>
  <si>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</si>
  <si>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</si>
  <si>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</si>
  <si>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</si>
  <si>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</si>
  <si>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</si>
  <si>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</si>
  <si>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</si>
  <si>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</si>
  <si>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</si>
  <si>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</si>
  <si>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</si>
  <si>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</si>
  <si>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</si>
  <si>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</si>
  <si>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</si>
  <si>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</si>
  <si>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</si>
  <si>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</si>
  <si>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</si>
  <si>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</si>
  <si>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</si>
  <si>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</si>
  <si>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</si>
  <si>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</si>
  <si>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</si>
  <si>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</si>
  <si>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</si>
  <si>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</si>
  <si>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</si>
  <si>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</si>
  <si>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</si>
  <si>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</si>
  <si>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</si>
  <si>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</si>
  <si>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</si>
  <si>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</si>
  <si>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</si>
  <si>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</si>
  <si>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</si>
  <si>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</si>
  <si>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</si>
  <si>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</si>
  <si>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</si>
  <si>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</si>
  <si>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</si>
  <si>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</si>
  <si>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</si>
  <si>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</si>
  <si>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</si>
  <si>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</si>
  <si>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</si>
  <si>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</si>
  <si>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</si>
  <si>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</si>
  <si>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</si>
  <si>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</si>
  <si>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</si>
  <si>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</si>
  <si>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</si>
  <si>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</si>
  <si>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</si>
  <si>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</si>
  <si>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</si>
  <si>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</si>
  <si>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</si>
  <si>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</si>
  <si>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</si>
  <si>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</si>
  <si>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</si>
  <si>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</si>
  <si>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</si>
  <si>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</si>
  <si>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</si>
  <si>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</si>
  <si>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</si>
  <si>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</si>
  <si>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</si>
  <si>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</si>
  <si>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</si>
  <si>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</si>
  <si>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</si>
  <si>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</si>
  <si>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</si>
  <si>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</si>
  <si>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</si>
  <si>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</si>
  <si>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</si>
  <si>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</si>
  <si>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</si>
  <si>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</si>
  <si>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</si>
  <si>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</si>
  <si>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</si>
  <si>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</si>
  <si>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</si>
  <si>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</si>
  <si>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</si>
  <si>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</si>
  <si>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</si>
  <si>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</si>
  <si>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</si>
  <si>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</si>
  <si>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</si>
  <si>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</si>
  <si>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</si>
  <si>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</si>
  <si>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</si>
  <si>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</si>
  <si>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</si>
  <si>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</si>
  <si>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</si>
  <si>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</si>
  <si>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</si>
  <si>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</si>
  <si>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</si>
  <si>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</si>
  <si>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</si>
  <si>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</si>
  <si>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</si>
  <si>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</si>
  <si>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</si>
  <si>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</si>
  <si>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</si>
  <si>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</si>
  <si>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</si>
  <si>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</si>
  <si>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</si>
  <si>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</si>
  <si>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</si>
  <si>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</si>
  <si>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</si>
  <si>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</si>
  <si>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</si>
  <si>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</si>
  <si>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</si>
  <si>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</si>
  <si>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</si>
  <si>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</si>
  <si>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</si>
  <si>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</si>
  <si>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</si>
  <si>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</si>
  <si>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</si>
  <si>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</si>
  <si>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</si>
  <si>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</si>
  <si>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</si>
  <si>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</si>
  <si>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</si>
  <si>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</si>
  <si>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</si>
  <si>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</si>
  <si>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</si>
  <si>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</si>
  <si>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</si>
  <si>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</si>
  <si>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</si>
  <si>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</si>
  <si>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</si>
  <si>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</si>
  <si>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</si>
  <si>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</si>
  <si>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</si>
  <si>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</si>
  <si>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</si>
  <si>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</si>
  <si>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</si>
  <si>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</si>
  <si>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</si>
  <si>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</si>
  <si>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</si>
  <si>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</si>
  <si>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</si>
  <si>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</si>
  <si>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</si>
  <si>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</si>
  <si>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</si>
  <si>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</si>
  <si>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</si>
  <si>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</si>
  <si>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</si>
  <si>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</si>
  <si>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</si>
  <si>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</si>
  <si>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</si>
  <si>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</si>
  <si>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</si>
  <si>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</si>
  <si>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</si>
  <si>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</si>
  <si>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</si>
  <si>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</si>
  <si>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</si>
  <si>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</si>
  <si>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</si>
  <si>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</si>
  <si>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</si>
  <si>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</si>
  <si>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</si>
  <si>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</si>
  <si>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</si>
  <si>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</si>
  <si>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</si>
  <si>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</si>
  <si>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</si>
  <si>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</si>
  <si>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</si>
  <si>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</si>
  <si>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</si>
  <si>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</si>
  <si>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</si>
  <si>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</si>
  <si>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</si>
  <si>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</si>
  <si>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</si>
  <si>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</si>
  <si>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</si>
  <si>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</si>
  <si>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</si>
  <si>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</si>
  <si>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</si>
  <si>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</si>
  <si>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</si>
  <si>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</si>
  <si>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</si>
  <si>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</si>
  <si>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</si>
  <si>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</si>
  <si>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</si>
  <si>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</si>
  <si>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</si>
  <si>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</si>
  <si>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</si>
  <si>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</si>
  <si>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</si>
  <si>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</si>
  <si>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</si>
  <si>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</si>
  <si>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</si>
  <si>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</si>
  <si>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</si>
  <si>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</si>
  <si>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</si>
  <si>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</si>
  <si>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</si>
  <si>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</si>
  <si>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</si>
  <si>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</si>
  <si>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</si>
  <si>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</si>
  <si>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</si>
  <si>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</si>
  <si>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</si>
  <si>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</si>
  <si>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</si>
  <si>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</si>
  <si>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</si>
  <si>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</si>
  <si>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</si>
  <si>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</si>
  <si>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</si>
  <si>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</si>
  <si>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</si>
  <si>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</si>
  <si>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</si>
  <si>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</si>
  <si>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</si>
  <si>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</si>
  <si>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</si>
  <si>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</si>
  <si>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</si>
  <si>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</si>
  <si>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</si>
  <si>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</si>
  <si>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</si>
  <si>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</si>
  <si>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</si>
  <si>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</si>
  <si>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</si>
  <si>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</si>
  <si>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</si>
  <si>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</si>
  <si>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</si>
  <si>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</si>
  <si>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</si>
  <si>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</si>
  <si>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</si>
  <si>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</si>
  <si>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</si>
  <si>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</si>
  <si>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</si>
  <si>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</si>
  <si>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</si>
  <si>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</si>
  <si>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</si>
  <si>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</si>
  <si>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</si>
  <si>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</si>
  <si>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</si>
  <si>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</si>
  <si>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</si>
  <si>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</si>
  <si>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</si>
  <si>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</si>
  <si>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</si>
  <si>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</si>
  <si>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</si>
  <si>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</si>
  <si>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</si>
  <si>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</si>
  <si>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</si>
  <si>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</si>
  <si>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</si>
  <si>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</si>
  <si>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</si>
  <si>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</si>
  <si>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</si>
  <si>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</si>
  <si>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</si>
  <si>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</si>
  <si>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</si>
  <si>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</si>
  <si>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</si>
  <si>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</si>
  <si>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</si>
  <si>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</si>
  <si>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</si>
  <si>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</si>
  <si>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</si>
  <si>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</si>
  <si>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</si>
  <si>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</si>
  <si>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</si>
  <si>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</si>
  <si>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</si>
  <si>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</si>
  <si>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</si>
  <si>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</si>
  <si>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</si>
  <si>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</si>
  <si>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</si>
  <si>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</si>
  <si>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</si>
  <si>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</si>
  <si>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</si>
  <si>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</si>
  <si>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</si>
  <si>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</si>
  <si>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</si>
  <si>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</si>
  <si>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</si>
  <si>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</si>
  <si>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</si>
  <si>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</si>
  <si>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</si>
  <si>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</si>
  <si>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</si>
  <si>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</si>
  <si>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</si>
  <si>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</si>
  <si>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</si>
  <si>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</si>
  <si>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</si>
  <si>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</si>
  <si>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</si>
  <si>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</si>
  <si>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</si>
  <si>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</si>
  <si>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</si>
  <si>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</si>
  <si>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</si>
  <si>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</si>
  <si>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</si>
  <si>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</si>
  <si>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</si>
  <si>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</si>
  <si>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</si>
  <si>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</si>
  <si>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</si>
  <si>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</si>
  <si>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</si>
  <si>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</si>
  <si>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</si>
  <si>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</si>
  <si>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</si>
  <si>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</si>
  <si>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</si>
  <si>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</si>
  <si>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</si>
  <si>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</si>
  <si>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</si>
  <si>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</si>
  <si>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</si>
  <si>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</si>
  <si>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</si>
  <si>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</si>
  <si>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</si>
  <si>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</si>
  <si>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</si>
  <si>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</si>
  <si>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</si>
  <si>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</si>
  <si>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</si>
  <si>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</si>
  <si>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</si>
  <si>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</si>
  <si>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</si>
  <si>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</si>
  <si>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</si>
  <si>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</si>
  <si>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</si>
  <si>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</si>
  <si>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</si>
  <si>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</si>
  <si>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</si>
  <si>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</si>
  <si>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</si>
  <si>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</si>
  <si>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</si>
  <si>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</si>
  <si>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</si>
  <si>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</si>
  <si>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</si>
  <si>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</si>
  <si>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</si>
  <si>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</si>
  <si>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</si>
  <si>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</si>
  <si>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</si>
  <si>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</si>
  <si>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</si>
  <si>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</si>
  <si>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</si>
  <si>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</si>
  <si>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</si>
  <si>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</si>
  <si>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</si>
  <si>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</si>
  <si>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</si>
  <si>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</si>
  <si>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</si>
  <si>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</si>
  <si>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</si>
  <si>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</si>
  <si>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</si>
  <si>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</si>
  <si>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</si>
  <si>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</si>
  <si>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</si>
  <si>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</si>
  <si>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</si>
  <si>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</si>
  <si>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</si>
  <si>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</si>
  <si>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</si>
  <si>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</si>
  <si>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</si>
  <si>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</si>
  <si>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</si>
  <si>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</si>
  <si>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</si>
  <si>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</si>
  <si>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</si>
  <si>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</si>
  <si>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</si>
  <si>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</si>
  <si>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</si>
  <si>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</si>
  <si>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</si>
  <si>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</si>
  <si>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</si>
  <si>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</si>
  <si>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</si>
  <si>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</si>
  <si>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</si>
  <si>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</si>
  <si>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</si>
  <si>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</si>
  <si>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</si>
  <si>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</si>
  <si>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</si>
  <si>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</si>
  <si>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</si>
  <si>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</si>
  <si>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</si>
  <si>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</si>
  <si>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</si>
  <si>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</si>
  <si>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</si>
  <si>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</si>
  <si>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</si>
  <si>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</si>
  <si>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</si>
  <si>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</si>
  <si>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</si>
  <si>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</si>
  <si>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</si>
  <si>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</si>
  <si>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</si>
  <si>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</si>
  <si>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</si>
  <si>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</si>
  <si>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</si>
  <si>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</si>
  <si>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</si>
  <si>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</si>
  <si>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</si>
  <si>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</si>
  <si>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</si>
  <si>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</si>
  <si>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</si>
  <si>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</si>
  <si>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</si>
  <si>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</si>
  <si>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</si>
  <si>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</si>
  <si>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</si>
  <si>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</si>
  <si>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</si>
  <si>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</si>
  <si>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</si>
  <si>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</si>
  <si>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</si>
  <si>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</si>
  <si>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</si>
  <si>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</si>
  <si>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</si>
  <si>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</si>
  <si>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</si>
  <si>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</si>
  <si>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</si>
  <si>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</si>
  <si>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</si>
  <si>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</si>
  <si>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</si>
  <si>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</si>
  <si>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</si>
  <si>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</si>
  <si>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</si>
  <si>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</si>
  <si>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</si>
  <si>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</si>
  <si>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</si>
  <si>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</si>
  <si>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</si>
  <si>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</si>
  <si>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</si>
  <si>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</si>
  <si>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</si>
  <si>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</si>
  <si>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</si>
  <si>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</si>
  <si>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</si>
  <si>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</si>
  <si>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</si>
  <si>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</si>
  <si>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</si>
  <si>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</si>
  <si>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</si>
  <si>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</si>
  <si>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</si>
  <si>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</si>
  <si>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</si>
  <si>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</si>
  <si>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</si>
  <si>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</si>
  <si>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</si>
  <si>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</si>
  <si>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</si>
  <si>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</si>
  <si>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</si>
  <si>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</si>
  <si>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</si>
  <si>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</si>
  <si>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</si>
  <si>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</si>
  <si>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</si>
  <si>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</si>
  <si>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</si>
  <si>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</si>
  <si>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</si>
  <si>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</si>
  <si>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</si>
  <si>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</si>
  <si>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</si>
  <si>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</si>
  <si>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</si>
  <si>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</si>
  <si>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</si>
  <si>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</si>
  <si>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</si>
  <si>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</si>
  <si>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</si>
  <si>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</si>
  <si>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</si>
  <si>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</si>
  <si>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</si>
  <si>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</si>
  <si>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</si>
  <si>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</si>
  <si>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</si>
  <si>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</si>
  <si>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</si>
  <si>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</si>
  <si>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</si>
  <si>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</si>
  <si>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</si>
  <si>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</si>
  <si>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</si>
  <si>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</si>
  <si>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</si>
  <si>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</si>
  <si>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</si>
  <si>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</si>
  <si>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</si>
  <si>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</si>
  <si>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</si>
  <si>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</si>
  <si>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</si>
  <si>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</si>
  <si>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</si>
  <si>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</si>
  <si>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</si>
  <si>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</si>
  <si>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</si>
  <si>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</si>
  <si>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</si>
  <si>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</si>
  <si>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</si>
  <si>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</si>
  <si>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</si>
  <si>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</si>
  <si>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</si>
  <si>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</si>
  <si>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</si>
  <si>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</si>
  <si>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</si>
  <si>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</si>
  <si>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</si>
  <si>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</si>
  <si>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</si>
  <si>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</si>
  <si>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</si>
  <si>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</si>
  <si>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</si>
  <si>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</si>
  <si>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</si>
  <si>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</si>
  <si>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</si>
  <si>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</si>
  <si>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</si>
  <si>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</si>
  <si>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</si>
  <si>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</si>
  <si>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</si>
  <si>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</si>
  <si>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</si>
  <si>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</si>
  <si>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</si>
  <si>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</si>
  <si>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</si>
  <si>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</si>
  <si>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</si>
  <si>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</si>
  <si>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</si>
  <si>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</si>
  <si>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</si>
  <si>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</si>
  <si>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</si>
  <si>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</si>
  <si>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</si>
  <si>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</si>
  <si>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</si>
  <si>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</si>
  <si>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</si>
  <si>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</si>
  <si>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</si>
  <si>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</si>
  <si>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</si>
  <si>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</si>
  <si>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</si>
  <si>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</si>
  <si>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</si>
  <si>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</si>
  <si>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</si>
  <si>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</si>
  <si>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</si>
  <si>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</si>
  <si>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</si>
  <si>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</si>
  <si>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</si>
  <si>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</si>
  <si>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</si>
  <si>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</si>
  <si>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</si>
  <si>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</si>
  <si>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</si>
  <si>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</si>
  <si>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</si>
  <si>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</si>
  <si>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</si>
  <si>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</si>
  <si>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</si>
  <si>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</si>
  <si>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</si>
  <si>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</si>
  <si>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</si>
  <si>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</si>
  <si>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</si>
  <si>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</si>
  <si>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</si>
  <si>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</si>
  <si>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</si>
  <si>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</si>
  <si>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</si>
  <si>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</si>
  <si>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</si>
  <si>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</si>
  <si>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</si>
  <si>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</si>
  <si>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</si>
  <si>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</si>
  <si>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</si>
  <si>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</si>
  <si>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</si>
  <si>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</si>
  <si>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</si>
  <si>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</si>
  <si>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</si>
  <si>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</si>
  <si>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</si>
  <si>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</si>
  <si>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</si>
  <si>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</si>
  <si>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</si>
  <si>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</si>
  <si>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</si>
  <si>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</si>
  <si>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</si>
  <si>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</si>
  <si>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</si>
  <si>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</si>
  <si>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</si>
  <si>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</si>
  <si>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</si>
  <si>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</si>
  <si>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</si>
  <si>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</si>
  <si>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</si>
  <si>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</si>
  <si>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</si>
  <si>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</si>
  <si>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</si>
  <si>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</si>
  <si>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</si>
  <si>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</si>
  <si>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</si>
  <si>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</si>
  <si>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</si>
  <si>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</si>
  <si>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</si>
  <si>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</si>
  <si>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</si>
  <si>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</si>
  <si>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</si>
  <si>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</si>
  <si>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</si>
  <si>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</si>
  <si>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</si>
  <si>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</si>
  <si>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</si>
  <si>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</si>
  <si>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</si>
  <si>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</si>
  <si>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</si>
  <si>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</si>
  <si>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</si>
  <si>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</si>
  <si>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</si>
  <si>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</si>
  <si>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</si>
  <si>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</si>
  <si>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</si>
  <si>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</si>
  <si>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</si>
  <si>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</si>
  <si>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</si>
  <si>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</si>
  <si>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</si>
  <si>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</si>
  <si>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</si>
  <si>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</si>
  <si>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</si>
  <si>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</si>
  <si>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</si>
  <si>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</si>
  <si>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</si>
  <si>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</si>
  <si>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</si>
  <si>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</si>
  <si>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</si>
  <si>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</si>
  <si>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</si>
  <si>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</si>
  <si>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</si>
  <si>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</si>
  <si>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</si>
  <si>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</si>
  <si>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</si>
  <si>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</si>
  <si>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</si>
  <si>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</si>
  <si>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</si>
  <si>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</si>
  <si>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</si>
  <si>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</si>
  <si>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</si>
  <si>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</si>
  <si>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</si>
  <si>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</si>
  <si>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</si>
  <si>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</si>
  <si>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</si>
  <si>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</si>
  <si>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</si>
  <si>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</si>
  <si>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</si>
  <si>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</si>
  <si>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</si>
  <si>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</si>
  <si>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</si>
  <si>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</si>
  <si>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</si>
  <si>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</si>
  <si>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</si>
  <si>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</si>
  <si>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</si>
  <si>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</si>
  <si>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</si>
  <si>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</si>
  <si>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</si>
  <si>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</si>
  <si>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</si>
  <si>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</si>
  <si>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</si>
  <si>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</si>
  <si>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</si>
  <si>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</si>
  <si>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</si>
  <si>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</si>
  <si>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</si>
  <si>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</si>
  <si>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</si>
  <si>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</si>
  <si>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</si>
  <si>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</si>
  <si>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</si>
  <si>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</si>
  <si>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</si>
  <si>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</si>
  <si>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</si>
  <si>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</si>
  <si>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</si>
  <si>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</si>
  <si>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</si>
  <si>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</si>
  <si>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</si>
  <si>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</si>
  <si>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</si>
  <si>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</si>
  <si>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</si>
  <si>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</si>
  <si>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</si>
  <si>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</si>
  <si>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</si>
  <si>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</si>
  <si>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</si>
  <si>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</si>
  <si>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</si>
  <si>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</si>
  <si>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</si>
  <si>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</si>
  <si>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</si>
  <si>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</si>
  <si>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</si>
  <si>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</si>
  <si>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</si>
  <si>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</si>
  <si>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</si>
  <si>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</si>
  <si>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</si>
  <si>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</si>
  <si>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</si>
  <si>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</si>
  <si>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</si>
  <si>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</si>
  <si>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</si>
  <si>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</si>
  <si>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</si>
  <si>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</si>
  <si>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</si>
  <si>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</si>
  <si>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</si>
  <si>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</si>
  <si>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</si>
  <si>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</si>
  <si>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</si>
  <si>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</si>
  <si>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</si>
  <si>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</si>
  <si>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</si>
  <si>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</si>
  <si>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</si>
  <si>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</si>
  <si>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</si>
  <si>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</si>
  <si>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</si>
  <si>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</si>
  <si>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</si>
  <si>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</si>
  <si>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</si>
  <si>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</si>
  <si>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</si>
  <si>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</si>
  <si>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</si>
  <si>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</si>
  <si>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</si>
  <si>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</si>
  <si>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</si>
  <si>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</si>
  <si>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</si>
  <si>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</si>
  <si>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</si>
  <si>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</si>
  <si>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</si>
  <si>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</si>
  <si>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</si>
  <si>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</si>
  <si>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</si>
  <si>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</si>
  <si>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</si>
  <si>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</si>
  <si>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</si>
  <si>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</si>
  <si>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</si>
  <si>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</si>
  <si>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</si>
  <si>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</si>
  <si>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</si>
  <si>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</si>
  <si>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</si>
  <si>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</si>
  <si>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</si>
  <si>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</si>
  <si>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</si>
  <si>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</si>
  <si>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</si>
  <si>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</si>
  <si>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</si>
  <si>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</si>
  <si>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</si>
  <si>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</si>
  <si>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</si>
  <si>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</si>
  <si>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</si>
  <si>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</si>
  <si>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</si>
  <si>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</si>
  <si>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</si>
  <si>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</si>
  <si>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</si>
  <si>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</si>
  <si>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</si>
  <si>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</si>
  <si>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</si>
  <si>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</si>
  <si>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</si>
  <si>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</si>
  <si>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</si>
  <si>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</si>
  <si>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</si>
  <si>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</si>
  <si>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</si>
  <si>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</si>
  <si>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</si>
  <si>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</si>
  <si>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</si>
  <si>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</si>
  <si>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</si>
  <si>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</si>
  <si>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</si>
  <si>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</si>
  <si>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</si>
  <si>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</si>
  <si>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</si>
  <si>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</si>
  <si>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</si>
  <si>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</si>
  <si>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</si>
  <si>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</si>
  <si>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</si>
  <si>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</si>
  <si>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</si>
  <si>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</si>
  <si>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</si>
  <si>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</si>
  <si>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</si>
  <si>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</si>
  <si>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</si>
  <si>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</si>
  <si>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</si>
  <si>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</si>
  <si>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</si>
  <si>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</si>
  <si>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</si>
  <si>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</si>
  <si>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</si>
  <si>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</si>
  <si>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</si>
  <si>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</si>
  <si>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</si>
  <si>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</si>
  <si>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</si>
  <si>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</si>
  <si>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</si>
  <si>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</si>
  <si>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</si>
  <si>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</si>
  <si>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</si>
  <si>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</si>
  <si>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</si>
  <si>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</si>
  <si>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</si>
  <si>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</si>
  <si>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</si>
  <si>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</si>
  <si>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</si>
  <si>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</si>
  <si>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</si>
  <si>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</si>
  <si>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</si>
  <si>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</si>
  <si>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</si>
  <si>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</si>
  <si>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</si>
  <si>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</si>
  <si>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</si>
  <si>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</si>
  <si>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</si>
  <si>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</si>
  <si>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</si>
  <si>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</si>
  <si>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</si>
  <si>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</si>
  <si>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</si>
  <si>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</si>
  <si>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</si>
  <si>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</si>
  <si>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</si>
  <si>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</si>
  <si>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</si>
  <si>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</si>
  <si>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</si>
  <si>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</si>
  <si>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</si>
  <si>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</si>
  <si>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</si>
  <si>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</si>
  <si>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</si>
  <si>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</si>
  <si>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</si>
  <si>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</si>
  <si>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</si>
  <si>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</si>
  <si>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</si>
  <si>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</si>
  <si>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</si>
  <si>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</si>
  <si>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</si>
  <si>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</si>
  <si>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</si>
  <si>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</si>
  <si>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</si>
  <si>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</si>
  <si>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</si>
  <si>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</si>
  <si>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</si>
  <si>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</si>
  <si>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</si>
  <si>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</si>
  <si>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</si>
  <si>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</si>
  <si>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</si>
  <si>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</si>
  <si>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</si>
  <si>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</si>
  <si>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</si>
  <si>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</si>
  <si>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</si>
  <si>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</si>
  <si>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</si>
  <si>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</si>
  <si>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</si>
  <si>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</si>
  <si>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</si>
  <si>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</si>
  <si>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</si>
  <si>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</si>
  <si>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</si>
  <si>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</si>
  <si>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</si>
  <si>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</si>
  <si>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</si>
  <si>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</si>
  <si>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</si>
  <si>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</si>
  <si>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</si>
  <si>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</si>
  <si>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</si>
  <si>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</si>
  <si>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</si>
  <si>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</si>
  <si>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</si>
  <si>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</si>
  <si>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</si>
  <si>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</si>
  <si>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</si>
  <si>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</si>
  <si>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</si>
  <si>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</si>
  <si>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</si>
  <si>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</si>
  <si>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</si>
  <si>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</si>
  <si>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</si>
  <si>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</si>
  <si>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</si>
  <si>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</si>
  <si>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</si>
  <si>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</si>
  <si>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</si>
  <si>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</si>
  <si>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</si>
  <si>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</si>
  <si>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</si>
  <si>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</si>
  <si>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</si>
  <si>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</si>
  <si>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</si>
  <si>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</si>
  <si>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</si>
  <si>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</si>
  <si>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</si>
  <si>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</si>
  <si>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</si>
  <si>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</si>
  <si>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</si>
  <si>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</si>
  <si>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</si>
  <si>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</si>
  <si>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</si>
  <si>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</si>
  <si>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</si>
  <si>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</si>
  <si>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</si>
  <si>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</si>
  <si>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</si>
  <si>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</si>
  <si>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</si>
  <si>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</si>
  <si>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</si>
  <si>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</si>
  <si>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</si>
  <si>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</si>
  <si>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</si>
  <si>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</si>
  <si>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</si>
  <si>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</si>
  <si>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</si>
  <si>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</si>
  <si>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</si>
  <si>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</si>
  <si>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</si>
  <si>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</si>
  <si>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</si>
  <si>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</si>
  <si>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</si>
  <si>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</si>
  <si>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</si>
  <si>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</si>
  <si>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</si>
  <si>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</si>
  <si>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</si>
  <si>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</si>
  <si>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</si>
  <si>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</si>
  <si>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</si>
  <si>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</si>
  <si>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</si>
  <si>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</si>
  <si>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</si>
  <si>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</si>
  <si>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</si>
  <si>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</si>
  <si>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</si>
  <si>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</si>
  <si>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</si>
  <si>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</si>
  <si>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</si>
  <si>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</si>
  <si>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</si>
  <si>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</si>
  <si>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</si>
  <si>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</si>
  <si>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</si>
  <si>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</si>
  <si>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</si>
  <si>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</si>
  <si>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</si>
  <si>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</si>
  <si>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</si>
  <si>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</si>
  <si>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</si>
  <si>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</si>
  <si>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</si>
  <si>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</si>
  <si>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</si>
  <si>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</si>
  <si>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</si>
  <si>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</si>
  <si>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</si>
  <si>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</si>
  <si>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</si>
  <si>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</si>
  <si>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</si>
  <si>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</si>
  <si>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</si>
  <si>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</si>
  <si>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</si>
  <si>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</si>
  <si>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</si>
  <si>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</si>
  <si>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</si>
  <si>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</si>
  <si>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</si>
  <si>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</si>
  <si>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</si>
  <si>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</si>
  <si>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</si>
  <si>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</si>
  <si>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</si>
  <si>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</si>
  <si>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</si>
  <si>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</si>
  <si>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</si>
  <si>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</si>
  <si>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</si>
  <si>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</si>
  <si>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</si>
  <si>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</si>
  <si>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</si>
  <si>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</si>
  <si>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</si>
  <si>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</si>
  <si>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</si>
  <si>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</si>
  <si>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</si>
  <si>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</si>
  <si>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</si>
  <si>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</si>
  <si>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</si>
  <si>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</si>
  <si>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</si>
  <si>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</si>
  <si>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</si>
  <si>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</si>
  <si>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</si>
  <si>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</si>
  <si>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</si>
  <si>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</si>
  <si>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</si>
  <si>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</si>
  <si>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</si>
  <si>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</si>
  <si>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</si>
  <si>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</si>
  <si>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</si>
  <si>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</si>
  <si>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</si>
  <si>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</si>
  <si>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</si>
  <si>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</si>
  <si>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</si>
  <si>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</si>
  <si>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</si>
  <si>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</si>
  <si>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</si>
  <si>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</si>
  <si>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</si>
  <si>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</si>
  <si>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</si>
  <si>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</si>
  <si>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</si>
  <si>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</si>
  <si>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</si>
  <si>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</si>
  <si>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</si>
  <si>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</si>
  <si>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</si>
  <si>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</si>
  <si>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</si>
  <si>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</si>
  <si>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</si>
  <si>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</si>
  <si>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</si>
  <si>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</si>
  <si>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</si>
  <si>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</si>
  <si>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</si>
  <si>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</si>
  <si>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</si>
  <si>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</si>
  <si>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</si>
  <si>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</si>
  <si>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</si>
  <si>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</si>
  <si>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</si>
  <si>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</si>
  <si>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</si>
  <si>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</si>
  <si>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</si>
  <si>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</si>
  <si>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</si>
  <si>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</si>
  <si>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</si>
  <si>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</si>
  <si>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</si>
  <si>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</si>
  <si>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</si>
  <si>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</si>
  <si>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</si>
  <si>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</si>
  <si>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</si>
  <si>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</si>
  <si>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</si>
  <si>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</si>
  <si>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</si>
  <si>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</si>
  <si>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</si>
  <si>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</si>
  <si>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</si>
  <si>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</si>
  <si>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</si>
  <si>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</si>
  <si>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</si>
  <si>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</si>
  <si>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</si>
  <si>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</si>
  <si>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</si>
  <si>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</si>
  <si>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</si>
  <si>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</si>
  <si>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</si>
  <si>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</si>
  <si>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</si>
  <si>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</si>
  <si>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</si>
  <si>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</si>
  <si>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</si>
  <si>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</si>
  <si>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</si>
  <si>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</si>
  <si>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</si>
  <si>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</si>
  <si>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</si>
  <si>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</si>
  <si>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</si>
  <si>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</si>
  <si>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</si>
  <si>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</si>
  <si>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</si>
  <si>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</si>
  <si>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</si>
  <si>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</si>
  <si>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</si>
  <si>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</si>
  <si>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</si>
  <si>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</si>
  <si>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</si>
  <si>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</si>
  <si>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</si>
  <si>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</si>
  <si>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</si>
  <si>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</si>
  <si>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</si>
  <si>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</si>
  <si>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</si>
  <si>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</si>
  <si>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</si>
  <si>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</si>
  <si>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</si>
  <si>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</si>
  <si>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</si>
  <si>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</si>
  <si>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</si>
  <si>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</si>
  <si>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</si>
  <si>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</si>
  <si>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</si>
  <si>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</si>
  <si>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</si>
  <si>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</si>
  <si>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</si>
  <si>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</si>
  <si>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</si>
  <si>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</si>
  <si>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</si>
  <si>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</si>
  <si>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</si>
  <si>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</si>
  <si>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</si>
  <si>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</si>
  <si>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</si>
  <si>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</si>
  <si>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</si>
  <si>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</si>
  <si>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</si>
  <si>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</si>
  <si>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</si>
  <si>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</si>
  <si>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</si>
  <si>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</si>
  <si>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</si>
  <si>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</si>
  <si>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</si>
  <si>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</si>
  <si>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</si>
  <si>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</si>
  <si>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</si>
  <si>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</si>
  <si>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</si>
  <si>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</si>
  <si>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</si>
  <si>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</si>
  <si>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</si>
  <si>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</si>
  <si>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</si>
  <si>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</si>
  <si>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</si>
  <si>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</si>
  <si>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</si>
  <si>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</si>
  <si>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</si>
  <si>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</si>
  <si>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</si>
  <si>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</si>
  <si>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</si>
  <si>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</si>
  <si>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</si>
  <si>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</si>
  <si>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</si>
  <si>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</si>
  <si>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</si>
  <si>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</si>
  <si>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</si>
  <si>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</si>
  <si>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</si>
  <si>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</si>
  <si>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</si>
  <si>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</si>
  <si>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</si>
  <si>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</si>
  <si>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</si>
  <si>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</si>
  <si>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</si>
  <si>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</si>
  <si>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</si>
  <si>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</si>
  <si>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</si>
  <si>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</si>
  <si>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</si>
  <si>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</si>
  <si>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</si>
  <si>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</si>
  <si>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</si>
  <si>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</si>
  <si>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</si>
  <si>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</si>
  <si>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</si>
  <si>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</si>
  <si>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</si>
  <si>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</si>
  <si>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</si>
  <si>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</si>
  <si>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</si>
  <si>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</si>
  <si>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</si>
  <si>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</si>
  <si>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</si>
  <si>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</si>
  <si>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</si>
  <si>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</si>
  <si>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</si>
  <si>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</si>
  <si>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</si>
  <si>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</si>
  <si>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</si>
  <si>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</si>
  <si>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</si>
  <si>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</si>
  <si>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</si>
  <si>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</si>
  <si>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</si>
  <si>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</si>
  <si>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</si>
  <si>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</si>
  <si>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</si>
  <si>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</si>
  <si>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</si>
  <si>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</si>
  <si>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</si>
  <si>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</si>
  <si>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</si>
  <si>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</si>
  <si>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</si>
  <si>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</si>
  <si>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</si>
  <si>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</si>
  <si>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</si>
  <si>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</si>
  <si>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</si>
  <si>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</si>
  <si>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</si>
  <si>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</si>
  <si>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</si>
  <si>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</si>
  <si>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</si>
  <si>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</si>
  <si>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</si>
  <si>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</si>
  <si>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</si>
  <si>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</si>
  <si>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</si>
  <si>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</si>
  <si>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</si>
  <si>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</si>
  <si>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</si>
  <si>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</si>
  <si>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</si>
  <si>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</si>
  <si>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</si>
  <si>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</si>
  <si>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</si>
  <si>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</si>
  <si>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</si>
  <si>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</si>
  <si>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</si>
  <si>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</si>
  <si>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</si>
  <si>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</si>
  <si>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</si>
  <si>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</si>
  <si>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</si>
  <si>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</si>
  <si>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</si>
  <si>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</si>
  <si>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</si>
  <si>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</si>
  <si>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</si>
  <si>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</si>
  <si>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</si>
  <si>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</si>
  <si>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</si>
  <si>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</si>
  <si>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</si>
  <si>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</si>
  <si>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</si>
  <si>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</si>
  <si>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</si>
  <si>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</si>
  <si>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</si>
  <si>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</si>
  <si>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</si>
  <si>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</si>
  <si>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</si>
  <si>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</si>
  <si>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</si>
  <si>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</si>
  <si>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</si>
  <si>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</si>
  <si>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</si>
  <si>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</si>
  <si>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</si>
  <si>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</si>
  <si>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</si>
  <si>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</si>
  <si>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</si>
  <si>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</si>
  <si>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</si>
  <si>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</si>
  <si>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</si>
  <si>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</si>
  <si>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</si>
  <si>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</si>
  <si>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</si>
  <si>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</si>
  <si>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</si>
  <si>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</si>
  <si>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</si>
  <si>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</si>
  <si>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</si>
  <si>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</si>
  <si>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</si>
  <si>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</si>
  <si>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</si>
  <si>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</si>
  <si>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</si>
  <si>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</si>
  <si>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</si>
  <si>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</si>
  <si>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</si>
  <si>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</si>
  <si>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</si>
  <si>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</si>
  <si>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</si>
  <si>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</si>
  <si>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</si>
  <si>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</si>
  <si>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</si>
  <si>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</si>
  <si>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</si>
  <si>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</si>
  <si>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</si>
  <si>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</si>
  <si>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</si>
  <si>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</si>
  <si>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</si>
  <si>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</si>
  <si>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</si>
  <si>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</si>
  <si>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</si>
  <si>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</si>
  <si>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</si>
  <si>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</si>
  <si>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</si>
  <si>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</si>
  <si>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</si>
  <si>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</si>
  <si>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</si>
  <si>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</si>
  <si>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</si>
  <si>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</si>
  <si>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</si>
  <si>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</si>
  <si>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</si>
  <si>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</si>
  <si>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</si>
  <si>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</si>
  <si>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</si>
  <si>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</si>
  <si>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</si>
  <si>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</si>
  <si>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</si>
  <si>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</si>
  <si>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</si>
  <si>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</si>
  <si>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</si>
  <si>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</si>
  <si>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</si>
  <si>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</si>
  <si>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</si>
  <si>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</si>
  <si>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</si>
  <si>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</si>
  <si>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</si>
  <si>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</si>
  <si>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</si>
  <si>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</si>
  <si>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</si>
  <si>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</si>
  <si>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</si>
  <si>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</si>
  <si>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</si>
  <si>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</si>
  <si>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</si>
  <si>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</si>
  <si>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</si>
  <si>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</si>
  <si>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</si>
  <si>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</si>
  <si>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</si>
  <si>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</si>
  <si>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</si>
  <si>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</si>
  <si>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</si>
  <si>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</si>
  <si>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</si>
  <si>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</si>
  <si>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</si>
  <si>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</si>
  <si>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</si>
  <si>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</si>
  <si>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</si>
  <si>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</si>
  <si>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</si>
  <si>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</si>
  <si>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</si>
  <si>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</si>
  <si>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</si>
  <si>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</si>
  <si>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</si>
  <si>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</si>
  <si>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</si>
  <si>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</si>
  <si>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</si>
  <si>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</si>
  <si>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</si>
  <si>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</si>
  <si>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</si>
  <si>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</si>
  <si>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</si>
  <si>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</si>
  <si>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</si>
  <si>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</si>
  <si>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</si>
  <si>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</si>
  <si>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</si>
  <si>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</si>
  <si>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</si>
  <si>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</si>
  <si>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</si>
  <si>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</si>
  <si>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</si>
  <si>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</si>
  <si>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</si>
  <si>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</si>
  <si>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</si>
  <si>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</si>
  <si>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</si>
  <si>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</si>
  <si>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</si>
  <si>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</si>
  <si>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</si>
  <si>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</si>
  <si>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</si>
  <si>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</si>
  <si>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</si>
  <si>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</si>
  <si>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</si>
  <si>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</si>
  <si>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</si>
  <si>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</si>
  <si>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</si>
  <si>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</si>
  <si>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</si>
  <si>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</si>
  <si>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</si>
  <si>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</si>
  <si>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</si>
  <si>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</si>
  <si>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</si>
  <si>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</si>
  <si>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</si>
  <si>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</si>
  <si>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</si>
  <si>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</si>
  <si>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</si>
  <si>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</si>
  <si>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</si>
  <si>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</si>
  <si>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</si>
  <si>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</si>
  <si>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</si>
  <si>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</si>
  <si>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</si>
  <si>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</si>
  <si>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</si>
  <si>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</si>
  <si>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</si>
  <si>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</si>
  <si>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</si>
  <si>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</si>
  <si>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</si>
  <si>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</si>
  <si>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</si>
  <si>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</si>
  <si>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</si>
  <si>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</si>
  <si>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</si>
  <si>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</si>
  <si>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</si>
  <si>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</si>
  <si>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</si>
  <si>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</si>
  <si>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</si>
  <si>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</si>
  <si>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</si>
  <si>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</si>
  <si>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</si>
  <si>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</si>
  <si>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</si>
  <si>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</si>
  <si>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</si>
  <si>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</si>
  <si>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</si>
  <si>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</si>
  <si>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</si>
  <si>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</si>
  <si>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</si>
  <si>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</si>
  <si>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</si>
  <si>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</si>
  <si>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</si>
  <si>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</si>
  <si>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</si>
  <si>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</si>
  <si>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</si>
  <si>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</si>
  <si>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</si>
  <si>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</si>
  <si>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</si>
  <si>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</si>
  <si>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</si>
  <si>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</si>
  <si>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</si>
  <si>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</si>
  <si>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</si>
  <si>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</si>
  <si>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</si>
  <si>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</si>
  <si>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</si>
  <si>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</si>
  <si>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</si>
  <si>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</si>
  <si>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</si>
  <si>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</si>
  <si>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</si>
  <si>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</si>
  <si>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</si>
  <si>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</si>
  <si>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</si>
  <si>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</si>
  <si>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</si>
  <si>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</si>
  <si>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</si>
  <si>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</si>
  <si>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</si>
  <si>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</si>
  <si>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</si>
  <si>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</si>
  <si>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</si>
  <si>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</si>
  <si>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</si>
  <si>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</si>
  <si>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</si>
  <si>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</si>
  <si>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</si>
  <si>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</si>
  <si>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</si>
  <si>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</si>
  <si>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</si>
  <si>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</si>
  <si>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</si>
  <si>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</si>
  <si>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</si>
  <si>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</si>
  <si>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</si>
  <si>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</si>
  <si>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</si>
  <si>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</si>
  <si>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</si>
  <si>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</si>
  <si>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</si>
  <si>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</si>
  <si>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</si>
  <si>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</si>
  <si>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</si>
  <si>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</si>
  <si>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</si>
  <si>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</si>
  <si>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</si>
  <si>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</si>
  <si>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</si>
  <si>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</si>
  <si>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</si>
  <si>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</si>
  <si>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</si>
  <si>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</si>
  <si>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</si>
  <si>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</si>
  <si>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</si>
  <si>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</si>
  <si>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</si>
  <si>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</si>
  <si>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</si>
  <si>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</si>
  <si>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</si>
  <si>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</si>
  <si>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</si>
  <si>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</si>
  <si>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</si>
  <si>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</si>
  <si>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</si>
  <si>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</si>
  <si>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</si>
  <si>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</si>
  <si>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</si>
  <si>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</si>
  <si>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</si>
  <si>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</si>
  <si>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</si>
  <si>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</si>
  <si>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</si>
  <si>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</si>
  <si>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</si>
  <si>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</si>
  <si>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</si>
  <si>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</si>
  <si>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</si>
  <si>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</si>
  <si>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</si>
  <si>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</si>
  <si>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</si>
  <si>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</si>
  <si>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</si>
  <si>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</si>
  <si>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</si>
  <si>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</si>
  <si>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</si>
  <si>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</si>
  <si>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</si>
  <si>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</si>
  <si>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</si>
  <si>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</si>
  <si>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</si>
  <si>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</si>
  <si>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</si>
  <si>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</si>
  <si>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</si>
  <si>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</si>
  <si>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</si>
  <si>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</si>
  <si>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</si>
  <si>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</si>
  <si>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</si>
  <si>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</si>
  <si>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</si>
  <si>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</si>
  <si>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</si>
  <si>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</si>
  <si>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</si>
  <si>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</si>
  <si>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</si>
  <si>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</si>
  <si>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</si>
  <si>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</si>
  <si>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</si>
  <si>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</si>
  <si>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</si>
  <si>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</si>
  <si>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</si>
  <si>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</si>
  <si>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</si>
  <si>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</si>
  <si>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</si>
  <si>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</si>
  <si>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</si>
  <si>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</si>
  <si>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</si>
  <si>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</si>
  <si>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</si>
  <si>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</si>
  <si>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</si>
  <si>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</si>
  <si>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</si>
  <si>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</si>
  <si>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</si>
  <si>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</si>
  <si>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</si>
  <si>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</si>
  <si>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</si>
  <si>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</si>
  <si>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</si>
  <si>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</si>
  <si>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</si>
  <si>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</si>
  <si>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</si>
  <si>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</si>
  <si>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</si>
  <si>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</si>
  <si>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</si>
  <si>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</si>
  <si>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</si>
  <si>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</si>
  <si>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</si>
  <si>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</si>
  <si>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</si>
  <si>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</si>
  <si>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</si>
  <si>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</si>
  <si>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</si>
  <si>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</si>
  <si>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</si>
  <si>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</si>
  <si>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</si>
  <si>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</si>
  <si>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</si>
  <si>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</si>
  <si>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</si>
  <si>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</si>
  <si>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</si>
  <si>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</si>
  <si>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</si>
  <si>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</si>
  <si>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</si>
  <si>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</si>
  <si>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</si>
  <si>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</si>
  <si>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</si>
  <si>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</si>
  <si>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</si>
  <si>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</si>
  <si>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</si>
  <si>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</si>
  <si>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</si>
  <si>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</si>
  <si>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</si>
  <si>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</si>
  <si>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</si>
  <si>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</si>
  <si>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</si>
  <si>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</si>
  <si>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</si>
  <si>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</si>
  <si>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</si>
  <si>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</si>
  <si>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</si>
  <si>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</si>
  <si>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</si>
  <si>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</si>
  <si>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</si>
  <si>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</si>
  <si>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</si>
  <si>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</si>
  <si>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</si>
  <si>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</si>
  <si>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</si>
  <si>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</si>
  <si>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</si>
  <si>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</si>
  <si>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</si>
  <si>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</si>
  <si>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</si>
  <si>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</si>
  <si>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</si>
  <si>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</si>
  <si>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</si>
  <si>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</si>
  <si>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</si>
  <si>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</si>
  <si>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</si>
  <si>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</si>
  <si>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</si>
  <si>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</si>
  <si>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</si>
  <si>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</si>
  <si>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</si>
  <si>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</si>
  <si>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</si>
  <si>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</si>
  <si>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</si>
  <si>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</si>
  <si>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</si>
  <si>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</si>
  <si>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</si>
  <si>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</si>
  <si>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</si>
  <si>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</si>
  <si>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</si>
  <si>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</si>
  <si>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</si>
  <si>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</si>
  <si>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</si>
  <si>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</si>
  <si>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</si>
  <si>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</si>
  <si>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</si>
  <si>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</si>
  <si>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</si>
  <si>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</si>
  <si>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</si>
  <si>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</si>
  <si>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</si>
  <si>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</si>
  <si>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</si>
  <si>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</si>
  <si>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</si>
  <si>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</si>
  <si>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</si>
  <si>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</si>
  <si>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</si>
  <si>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</si>
  <si>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</si>
  <si>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</si>
  <si>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</si>
  <si>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</si>
  <si>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</si>
  <si>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</si>
  <si>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</si>
  <si>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</si>
  <si>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</si>
  <si>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</si>
  <si>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</si>
  <si>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</si>
  <si>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</si>
  <si>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</si>
  <si>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</si>
  <si>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</si>
  <si>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</si>
  <si>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</si>
  <si>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</si>
  <si>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</si>
  <si>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</si>
  <si>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</si>
  <si>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</si>
  <si>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</si>
  <si>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</si>
  <si>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</si>
  <si>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</si>
  <si>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</si>
  <si>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</si>
  <si>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</si>
  <si>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</si>
  <si>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</si>
  <si>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</si>
  <si>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</si>
  <si>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</si>
  <si>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</si>
  <si>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</si>
  <si>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</si>
  <si>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</si>
  <si>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</si>
  <si>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</si>
  <si>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</si>
  <si>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</si>
  <si>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</si>
  <si>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</si>
  <si>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</si>
  <si>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</si>
  <si>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</si>
  <si>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</si>
  <si>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</si>
  <si>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</si>
  <si>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</si>
  <si>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</si>
  <si>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</si>
  <si>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</si>
  <si>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</si>
  <si>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</si>
  <si>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</si>
  <si>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</si>
  <si>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</si>
  <si>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</si>
  <si>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</si>
  <si>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</si>
  <si>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</si>
  <si>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</si>
  <si>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</si>
  <si>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</si>
  <si>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</si>
  <si>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</si>
  <si>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</si>
  <si>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</si>
  <si>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</si>
  <si>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</si>
  <si>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</si>
  <si>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</si>
  <si>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</si>
  <si>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</si>
  <si>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</si>
  <si>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</si>
  <si>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</si>
  <si>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</si>
  <si>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</si>
  <si>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</si>
  <si>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</si>
  <si>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</si>
  <si>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</si>
  <si>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</si>
  <si>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</si>
  <si>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</si>
  <si>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</si>
  <si>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</si>
  <si>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</si>
  <si>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</si>
  <si>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</si>
  <si>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</si>
  <si>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</si>
  <si>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</si>
  <si>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</si>
  <si>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</si>
  <si>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</si>
  <si>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</si>
  <si>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</si>
  <si>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</si>
  <si>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</si>
  <si>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</si>
  <si>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</si>
  <si>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</si>
  <si>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</si>
  <si>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</si>
  <si>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</si>
  <si>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</si>
  <si>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</si>
  <si>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</si>
  <si>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</si>
  <si>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</si>
  <si>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</si>
  <si>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</si>
  <si>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</si>
  <si>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</si>
  <si>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</si>
  <si>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</si>
  <si>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</si>
  <si>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</si>
  <si>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</si>
  <si>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</si>
  <si>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</si>
  <si>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</si>
  <si>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</si>
  <si>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</si>
  <si>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</si>
  <si>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</si>
  <si>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</si>
  <si>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</si>
  <si>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</si>
  <si>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</si>
  <si>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</si>
  <si>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</si>
  <si>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</si>
  <si>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</si>
  <si>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</si>
  <si>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</si>
  <si>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</si>
  <si>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</si>
  <si>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</si>
  <si>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</si>
  <si>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</si>
  <si>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</si>
  <si>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</si>
  <si>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</si>
  <si>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</si>
  <si>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</si>
  <si>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</si>
  <si>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</si>
  <si>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</si>
  <si>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</si>
  <si>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</si>
  <si>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</si>
  <si>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</si>
  <si>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</si>
  <si>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</si>
  <si>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</si>
  <si>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</si>
  <si>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</si>
  <si>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</si>
  <si>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</si>
  <si>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</si>
  <si>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</si>
  <si>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</si>
  <si>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</si>
  <si>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</si>
  <si>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</si>
  <si>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</si>
  <si>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</si>
  <si>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</si>
  <si>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</si>
  <si>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</si>
  <si>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</si>
  <si>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</si>
  <si>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</si>
  <si>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</si>
  <si>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</si>
  <si>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</si>
  <si>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</si>
  <si>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</si>
  <si>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</si>
  <si>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</si>
  <si>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</si>
  <si>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</si>
  <si>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</si>
  <si>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</si>
  <si>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</si>
  <si>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</si>
  <si>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</si>
  <si>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</si>
  <si>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</si>
  <si>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</si>
  <si>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</si>
  <si>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</si>
  <si>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</si>
  <si>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</si>
  <si>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</si>
  <si>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</si>
  <si>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</si>
  <si>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</si>
  <si>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</si>
  <si>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</si>
  <si>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</si>
  <si>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</si>
  <si>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</si>
  <si>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</si>
  <si>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</si>
  <si>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</si>
  <si>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</si>
  <si>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</si>
  <si>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</si>
  <si>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</si>
  <si>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</si>
  <si>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</si>
  <si>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</si>
  <si>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</si>
  <si>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</si>
  <si>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</si>
  <si>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</si>
  <si>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</si>
  <si>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</si>
  <si>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</si>
  <si>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</si>
  <si>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</si>
  <si>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</si>
  <si>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</si>
  <si>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</si>
  <si>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</si>
  <si>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</si>
  <si>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</si>
  <si>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</si>
  <si>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</si>
  <si>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</si>
  <si>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</si>
  <si>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</si>
  <si>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</si>
  <si>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</si>
  <si>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</si>
  <si>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</si>
  <si>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</si>
  <si>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</si>
  <si>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</si>
  <si>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</si>
  <si>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</si>
  <si>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</si>
  <si>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</si>
  <si>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</si>
  <si>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</si>
  <si>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</si>
  <si>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</si>
  <si>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</si>
  <si>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</si>
  <si>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</si>
  <si>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</si>
  <si>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</si>
  <si>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</si>
  <si>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</si>
  <si>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</si>
  <si>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</si>
  <si>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</si>
  <si>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</si>
  <si>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</si>
  <si>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</si>
  <si>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</si>
  <si>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</si>
  <si>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</si>
  <si>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</si>
  <si>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</si>
  <si>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</si>
  <si>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</si>
  <si>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</si>
  <si>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</si>
  <si>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</si>
  <si>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</si>
  <si>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</si>
  <si>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</si>
  <si>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</si>
  <si>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</si>
  <si>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</si>
  <si>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</si>
  <si>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</si>
  <si>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</si>
  <si>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</si>
  <si>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</si>
  <si>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</si>
  <si>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</si>
  <si>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</si>
  <si>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</si>
  <si>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</si>
  <si>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</si>
  <si>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</si>
  <si>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</si>
  <si>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</si>
  <si>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</si>
  <si>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</si>
  <si>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</si>
  <si>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</si>
  <si>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</si>
  <si>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</si>
  <si>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</si>
  <si>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</si>
  <si>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</si>
  <si>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</si>
  <si>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</si>
  <si>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</si>
  <si>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</si>
  <si>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</si>
  <si>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</si>
  <si>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</si>
  <si>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</si>
  <si>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</si>
  <si>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</si>
  <si>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</si>
  <si>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</si>
  <si>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</si>
  <si>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</si>
  <si>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</si>
  <si>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</si>
  <si>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</si>
  <si>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</si>
  <si>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</si>
  <si>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</si>
  <si>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</si>
  <si>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</si>
  <si>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</si>
  <si>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</si>
  <si>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</si>
  <si>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</si>
  <si>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</si>
  <si>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</si>
  <si>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</si>
  <si>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</si>
  <si>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</si>
  <si>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</si>
  <si>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</si>
  <si>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</si>
  <si>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</si>
  <si>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</si>
  <si>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</si>
  <si>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</si>
  <si>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</si>
  <si>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</si>
  <si>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</si>
  <si>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</si>
  <si>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</si>
  <si>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</si>
  <si>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</si>
  <si>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</si>
  <si>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</si>
  <si>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</si>
  <si>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</si>
  <si>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</si>
  <si>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</si>
  <si>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</si>
  <si>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</si>
  <si>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</si>
  <si>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</si>
  <si>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</si>
  <si>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</si>
  <si>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</si>
  <si>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</si>
  <si>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</si>
  <si>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</si>
  <si>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</si>
  <si>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</si>
  <si>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</si>
  <si>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</si>
  <si>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</si>
  <si>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</si>
  <si>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</si>
  <si>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</si>
  <si>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</si>
  <si>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</si>
  <si>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</si>
  <si>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</si>
  <si>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</si>
  <si>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</si>
  <si>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</si>
  <si>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</si>
  <si>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</si>
  <si>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</si>
  <si>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</si>
  <si>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</si>
  <si>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</si>
  <si>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</si>
  <si>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</si>
  <si>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</si>
  <si>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</si>
  <si>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</si>
  <si>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</si>
  <si>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</si>
  <si>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</si>
  <si>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</si>
  <si>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</si>
  <si>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</si>
  <si>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</si>
  <si>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</si>
  <si>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</si>
  <si>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</si>
  <si>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</si>
  <si>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</si>
  <si>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</si>
  <si>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</si>
  <si>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</si>
  <si>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</si>
  <si>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</si>
  <si>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</si>
  <si>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</si>
  <si>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</si>
  <si>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</si>
  <si>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</si>
  <si>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</si>
  <si>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</si>
  <si>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</si>
  <si>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</si>
  <si>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</si>
  <si>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</si>
  <si>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</si>
  <si>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</si>
  <si>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</si>
  <si>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</si>
  <si>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</si>
  <si>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</si>
  <si>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</si>
  <si>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</si>
  <si>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</si>
  <si>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</si>
  <si>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</si>
  <si>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</si>
  <si>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</si>
  <si>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</si>
  <si>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</si>
  <si>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</si>
  <si>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</si>
  <si>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</si>
  <si>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</si>
  <si>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</si>
  <si>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</si>
  <si>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</si>
  <si>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</si>
  <si>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</si>
  <si>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</si>
  <si>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</si>
  <si>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</si>
  <si>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</si>
  <si>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</si>
  <si>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</si>
  <si>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</si>
  <si>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</si>
  <si>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</si>
  <si>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</si>
  <si>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</si>
  <si>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</si>
  <si>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</si>
  <si>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</si>
  <si>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</si>
  <si>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</si>
  <si>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</si>
  <si>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</si>
  <si>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</si>
  <si>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</si>
  <si>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</si>
  <si>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</si>
  <si>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</si>
  <si>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</si>
  <si>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</si>
  <si>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</si>
  <si>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</si>
  <si>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</si>
  <si>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</si>
  <si>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</si>
  <si>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</si>
  <si>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</si>
  <si>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</si>
  <si>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</si>
  <si>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</si>
  <si>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</si>
  <si>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</si>
  <si>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</si>
  <si>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</si>
  <si>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</si>
  <si>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</si>
  <si>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</si>
  <si>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</si>
  <si>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</si>
  <si>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</si>
  <si>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</si>
  <si>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</si>
  <si>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</si>
  <si>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</si>
  <si>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</si>
  <si>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</si>
  <si>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</si>
  <si>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</si>
  <si>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</si>
  <si>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</si>
  <si>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</si>
  <si>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</si>
  <si>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</si>
  <si>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</si>
  <si>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</si>
  <si>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</si>
  <si>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</si>
  <si>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</si>
  <si>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</si>
  <si>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</si>
  <si>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</si>
  <si>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</si>
  <si>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</si>
  <si>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</si>
  <si>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</si>
  <si>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</si>
  <si>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</si>
  <si>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</si>
  <si>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</si>
  <si>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</si>
  <si>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</si>
  <si>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</si>
  <si>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</si>
  <si>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</si>
  <si>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</si>
  <si>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</si>
  <si>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</si>
  <si>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</si>
  <si>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</si>
  <si>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</si>
  <si>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</si>
  <si>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</si>
  <si>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</si>
  <si>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</si>
  <si>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</si>
  <si>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</si>
  <si>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</si>
  <si>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</si>
  <si>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</si>
  <si>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</si>
  <si>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</si>
  <si>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</si>
  <si>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</si>
  <si>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</si>
  <si>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</si>
  <si>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</si>
  <si>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</si>
  <si>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</si>
  <si>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</si>
  <si>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</si>
  <si>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</si>
  <si>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</si>
  <si>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</si>
  <si>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</si>
  <si>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</si>
  <si>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</si>
  <si>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</si>
  <si>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</si>
  <si>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</si>
  <si>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</si>
  <si>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</si>
  <si>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</si>
  <si>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</si>
  <si>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</si>
  <si>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</si>
  <si>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</si>
  <si>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</si>
  <si>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</si>
  <si>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</si>
  <si>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</si>
  <si>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</si>
  <si>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</si>
  <si>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</si>
  <si>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</si>
  <si>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</si>
  <si>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</si>
  <si>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</si>
  <si>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</si>
  <si>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</si>
  <si>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</si>
  <si>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</si>
  <si>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</si>
  <si>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</si>
  <si>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</si>
  <si>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</si>
  <si>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</si>
  <si>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</si>
  <si>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</si>
  <si>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</si>
  <si>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</si>
  <si>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</si>
  <si>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</si>
  <si>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</si>
  <si>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</si>
  <si>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</si>
  <si>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</si>
  <si>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</si>
  <si>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</si>
  <si>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</si>
  <si>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</si>
  <si>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</si>
  <si>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</si>
  <si>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</si>
  <si>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</si>
  <si>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</si>
  <si>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</si>
  <si>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</si>
  <si>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</si>
  <si>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</si>
  <si>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</si>
  <si>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</si>
  <si>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</si>
  <si>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</si>
  <si>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</si>
  <si>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</si>
  <si>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</si>
  <si>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</si>
  <si>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</si>
  <si>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</si>
  <si>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</si>
  <si>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</si>
  <si>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</si>
  <si>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</si>
  <si>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</si>
  <si>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</si>
  <si>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</si>
  <si>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</si>
  <si>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</si>
  <si>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</si>
  <si>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</si>
  <si>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</si>
  <si>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</si>
  <si>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</si>
  <si>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</si>
  <si>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</si>
  <si>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</si>
  <si>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</si>
  <si>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</si>
  <si>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</si>
  <si>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</si>
  <si>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</si>
  <si>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</si>
  <si>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</si>
  <si>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</si>
  <si>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</si>
  <si>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</si>
  <si>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</si>
  <si>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</si>
  <si>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</si>
  <si>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</si>
  <si>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</si>
  <si>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</si>
  <si>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</si>
  <si>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</si>
  <si>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</si>
  <si>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</si>
  <si>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</si>
  <si>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</si>
  <si>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</si>
  <si>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</si>
  <si>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</si>
  <si>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</si>
  <si>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</si>
  <si>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</si>
  <si>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</si>
  <si>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</si>
  <si>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</si>
  <si>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</si>
  <si>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</si>
  <si>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</si>
  <si>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</si>
  <si>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</si>
  <si>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</si>
  <si>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</si>
  <si>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</si>
  <si>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</si>
  <si>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</si>
  <si>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</si>
  <si>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</si>
  <si>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</si>
  <si>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</si>
  <si>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</si>
  <si>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</si>
  <si>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</si>
  <si>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</si>
  <si>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</si>
  <si>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</si>
  <si>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</si>
  <si>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</si>
  <si>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</si>
  <si>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</si>
  <si>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</si>
  <si>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</si>
  <si>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</si>
  <si>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</si>
  <si>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</si>
  <si>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</si>
  <si>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</si>
  <si>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</si>
  <si>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</si>
  <si>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</si>
  <si>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</si>
  <si>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</si>
  <si>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</si>
  <si>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</si>
  <si>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</si>
  <si>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</si>
  <si>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</si>
  <si>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</si>
  <si>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</si>
  <si>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</si>
  <si>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</si>
  <si>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</si>
  <si>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</si>
  <si>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</si>
  <si>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</si>
  <si>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</si>
  <si>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</si>
  <si>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</si>
  <si>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</si>
  <si>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</si>
  <si>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</si>
  <si>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</si>
  <si>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</si>
  <si>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</si>
  <si>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</si>
  <si>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</si>
  <si>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</si>
  <si>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</si>
  <si>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</si>
  <si>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</si>
  <si>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</si>
  <si>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</si>
  <si>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</si>
  <si>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</si>
  <si>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</si>
  <si>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</si>
  <si>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</si>
  <si>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</si>
  <si>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</si>
  <si>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</si>
  <si>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</si>
  <si>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</si>
  <si>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</si>
  <si>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</si>
  <si>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</si>
  <si>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</si>
  <si>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</si>
  <si>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</si>
  <si>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</si>
  <si>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</si>
  <si>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</si>
  <si>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</si>
  <si>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</si>
  <si>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</si>
  <si>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</si>
  <si>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</si>
  <si>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</si>
  <si>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</si>
  <si>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</si>
  <si>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</si>
  <si>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</si>
  <si>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</si>
  <si>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</si>
  <si>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</si>
  <si>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</si>
  <si>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</si>
  <si>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</si>
  <si>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</si>
  <si>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</si>
  <si>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</si>
  <si>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</si>
  <si>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</si>
  <si>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</si>
  <si>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</si>
  <si>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</si>
  <si>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</si>
  <si>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</si>
  <si>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</si>
  <si>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</si>
  <si>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</si>
  <si>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</si>
  <si>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</si>
  <si>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</si>
  <si>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</si>
  <si>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</si>
  <si>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</si>
  <si>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</si>
  <si>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</si>
  <si>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</si>
  <si>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</si>
  <si>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</si>
  <si>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</si>
  <si>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</si>
  <si>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</si>
  <si>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</si>
  <si>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</si>
  <si>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</si>
  <si>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</si>
  <si>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</si>
  <si>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</si>
  <si>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</si>
  <si>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</si>
  <si>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</si>
  <si>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</si>
  <si>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</si>
  <si>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</si>
  <si>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</si>
  <si>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</si>
  <si>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</si>
  <si>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</si>
  <si>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</si>
  <si>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</si>
  <si>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</si>
  <si>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</si>
  <si>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</si>
  <si>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</si>
  <si>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</si>
  <si>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</si>
  <si>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</si>
  <si>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</si>
  <si>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</si>
  <si>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</si>
  <si>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</si>
  <si>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</si>
  <si>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</si>
  <si>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</si>
  <si>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</si>
  <si>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</si>
  <si>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</si>
  <si>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</si>
  <si>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</si>
  <si>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</si>
  <si>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</si>
  <si>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</si>
  <si>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</si>
  <si>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</si>
  <si>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</si>
  <si>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</si>
  <si>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</si>
  <si>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</si>
  <si>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</si>
  <si>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</si>
  <si>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</si>
  <si>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</si>
  <si>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</si>
  <si>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</si>
  <si>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</si>
  <si>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</si>
  <si>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</si>
  <si>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</si>
  <si>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</si>
  <si>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</si>
  <si>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</si>
  <si>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</si>
  <si>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</si>
  <si>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</si>
  <si>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</si>
  <si>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</si>
  <si>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</si>
  <si>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</si>
  <si>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</si>
  <si>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</si>
  <si>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</si>
  <si>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</si>
  <si>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</si>
  <si>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</si>
  <si>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</si>
  <si>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</si>
  <si>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</si>
  <si>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</si>
  <si>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</si>
  <si>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</si>
  <si>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</si>
  <si>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</si>
  <si>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</si>
  <si>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</si>
  <si>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</si>
  <si>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</si>
  <si>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</si>
  <si>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</si>
  <si>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</si>
  <si>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</si>
  <si>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</si>
  <si>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</si>
  <si>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</si>
  <si>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</si>
  <si>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</si>
  <si>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</si>
  <si>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</si>
  <si>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</si>
  <si>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</si>
  <si>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</si>
  <si>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</si>
  <si>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</si>
  <si>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</si>
  <si>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</si>
  <si>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</si>
  <si>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</si>
  <si>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</si>
  <si>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</si>
  <si>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</si>
  <si>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</si>
  <si>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</si>
  <si>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</si>
  <si>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</si>
  <si>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</si>
  <si>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</si>
  <si>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</si>
  <si>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</si>
  <si>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</si>
  <si>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</si>
  <si>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</si>
  <si>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</si>
  <si>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</si>
  <si>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</si>
  <si>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</si>
  <si>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</si>
  <si>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</si>
  <si>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</si>
  <si>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</si>
  <si>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</si>
  <si>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</si>
  <si>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</si>
  <si>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</si>
  <si>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</si>
  <si>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</si>
  <si>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</si>
  <si>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</si>
  <si>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</si>
  <si>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</si>
  <si>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</si>
  <si>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</si>
  <si>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</si>
  <si>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</si>
  <si>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</si>
  <si>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</si>
  <si>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</si>
  <si>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</si>
  <si>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</si>
  <si>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</si>
  <si>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</si>
  <si>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</si>
  <si>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</si>
  <si>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</si>
  <si>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</si>
  <si>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</si>
  <si>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</si>
  <si>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</si>
  <si>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</si>
  <si>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</si>
  <si>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</si>
  <si>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</si>
  <si>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</si>
  <si>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</si>
  <si>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</si>
  <si>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</si>
  <si>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</si>
  <si>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</si>
  <si>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</si>
  <si>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</si>
  <si>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</si>
  <si>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</si>
  <si>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</si>
  <si>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</si>
  <si>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</si>
  <si>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</si>
  <si>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</si>
  <si>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</si>
  <si>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</si>
  <si>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</si>
  <si>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</si>
  <si>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</si>
  <si>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</si>
  <si>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</si>
  <si>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</si>
  <si>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</si>
  <si>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</si>
  <si>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</si>
  <si>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</si>
  <si>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</si>
  <si>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</si>
  <si>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</si>
  <si>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</si>
  <si>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</si>
  <si>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</si>
  <si>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</si>
  <si>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</si>
  <si>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</si>
  <si>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</si>
  <si>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</si>
  <si>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</si>
  <si>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</si>
  <si>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</si>
  <si>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</si>
  <si>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</si>
  <si>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</si>
  <si>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</si>
  <si>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</si>
  <si>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</si>
  <si>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</si>
  <si>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</si>
  <si>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</si>
  <si>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</si>
  <si>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</si>
  <si>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</si>
  <si>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</si>
  <si>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</si>
  <si>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</si>
  <si>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</si>
  <si>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</si>
  <si>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</si>
  <si>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</si>
  <si>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</si>
  <si>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</si>
  <si>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</si>
  <si>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</si>
  <si>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</si>
  <si>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</si>
  <si>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</si>
  <si>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</si>
  <si>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</si>
  <si>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</si>
  <si>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</si>
  <si>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</si>
  <si>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</si>
  <si>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</si>
  <si>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</si>
  <si>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</si>
  <si>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</si>
  <si>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</si>
  <si>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</si>
  <si>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</si>
  <si>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</si>
  <si>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</si>
  <si>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</si>
  <si>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</si>
  <si>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</si>
  <si>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</si>
  <si>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</si>
  <si>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</si>
  <si>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</si>
  <si>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</si>
  <si>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</si>
  <si>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</si>
  <si>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</si>
  <si>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</si>
  <si>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</si>
  <si>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</si>
  <si>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</si>
  <si>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</si>
  <si>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</si>
  <si>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</si>
  <si>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</si>
  <si>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</si>
  <si>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</si>
  <si>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</si>
  <si>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</si>
  <si>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</si>
  <si>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</si>
  <si>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</si>
  <si>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</si>
  <si>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</si>
  <si>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</si>
  <si>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</si>
  <si>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</si>
  <si>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</si>
  <si>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</si>
  <si>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</si>
  <si>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</si>
  <si>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</si>
  <si>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</si>
  <si>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</si>
  <si>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</si>
  <si>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</si>
  <si>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</si>
  <si>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</si>
  <si>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</si>
  <si>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</si>
  <si>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</si>
  <si>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</si>
  <si>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</si>
  <si>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</si>
  <si>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</si>
  <si>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</si>
  <si>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</si>
  <si>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</si>
  <si>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</si>
  <si>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</si>
  <si>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</si>
  <si>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</si>
  <si>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</si>
  <si>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</si>
  <si>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</si>
  <si>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</si>
  <si>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</si>
  <si>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</si>
  <si>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</si>
  <si>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</si>
  <si>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</si>
  <si>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</si>
  <si>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</si>
  <si>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</si>
  <si>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</si>
  <si>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</si>
  <si>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</si>
  <si>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</si>
  <si>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</si>
  <si>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</si>
  <si>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</si>
  <si>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</si>
  <si>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</si>
  <si>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</si>
  <si>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</si>
  <si>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</si>
  <si>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</si>
  <si>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</si>
  <si>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</si>
  <si>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</si>
  <si>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</si>
  <si>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</si>
  <si>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</si>
  <si>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</si>
  <si>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</si>
  <si>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</si>
  <si>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</si>
  <si>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</si>
  <si>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</si>
  <si>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</si>
  <si>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</si>
  <si>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</si>
  <si>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</si>
  <si>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</si>
  <si>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</si>
  <si>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</si>
  <si>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</si>
  <si>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</si>
  <si>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</si>
  <si>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</si>
  <si>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</si>
  <si>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</si>
  <si>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</si>
  <si>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</si>
  <si>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</si>
  <si>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</si>
  <si>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</si>
  <si>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</si>
  <si>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</si>
  <si>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</si>
  <si>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</si>
  <si>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</si>
  <si>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</si>
  <si>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</si>
  <si>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</si>
  <si>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</si>
  <si>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</si>
  <si>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</si>
  <si>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</si>
  <si>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</si>
  <si>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</si>
  <si>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</si>
  <si>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</si>
  <si>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</si>
  <si>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</si>
  <si>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</si>
  <si>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</si>
  <si>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</si>
  <si>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</si>
  <si>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</si>
  <si>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</si>
  <si>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</si>
  <si>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</si>
  <si>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</si>
  <si>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</si>
  <si>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</si>
  <si>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</si>
  <si>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</si>
  <si>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</si>
  <si>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</si>
  <si>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</si>
  <si>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</si>
  <si>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</si>
  <si>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</si>
  <si>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</si>
  <si>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</si>
  <si>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</si>
  <si>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</si>
  <si>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</si>
  <si>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</si>
  <si>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</si>
  <si>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</si>
  <si>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</si>
  <si>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</si>
  <si>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</si>
  <si>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</si>
  <si>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</si>
  <si>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</si>
  <si>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</si>
  <si>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</si>
  <si>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</si>
  <si>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</si>
  <si>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</si>
  <si>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</si>
  <si>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</si>
  <si>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</si>
  <si>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</si>
  <si>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</si>
  <si>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</si>
  <si>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</si>
  <si>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</si>
  <si>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</si>
  <si>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</si>
  <si>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</si>
  <si>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</si>
  <si>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</si>
  <si>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</si>
  <si>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</si>
  <si>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</si>
  <si>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</si>
  <si>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</si>
  <si>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</si>
  <si>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</si>
  <si>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</si>
  <si>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</si>
  <si>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</si>
  <si>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</si>
  <si>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</si>
  <si>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</si>
  <si>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</si>
  <si>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</si>
  <si>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</si>
  <si>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</si>
  <si>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</si>
  <si>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</si>
  <si>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</si>
  <si>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</si>
  <si>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</si>
  <si>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</si>
  <si>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</si>
  <si>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</si>
  <si>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</si>
  <si>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</si>
  <si>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</si>
  <si>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</si>
  <si>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</si>
  <si>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</si>
  <si>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</si>
  <si>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</si>
  <si>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</si>
  <si>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</si>
  <si>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</si>
  <si>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</si>
  <si>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</si>
  <si>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</si>
  <si>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</si>
  <si>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</si>
  <si>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</si>
  <si>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</si>
  <si>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</si>
  <si>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</si>
  <si>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</si>
  <si>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</si>
  <si>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</si>
  <si>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</si>
  <si>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</si>
  <si>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</si>
  <si>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</si>
  <si>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</si>
  <si>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</si>
  <si>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</si>
  <si>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</si>
  <si>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</si>
  <si>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</si>
  <si>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</si>
  <si>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</si>
  <si>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</si>
  <si>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</si>
  <si>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</si>
  <si>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</si>
  <si>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</si>
  <si>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</si>
  <si>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</si>
  <si>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</si>
  <si>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</si>
  <si>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</si>
  <si>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</si>
  <si>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</si>
  <si>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</si>
  <si>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</si>
  <si>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</si>
  <si>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</si>
  <si>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</si>
  <si>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</si>
  <si>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</si>
  <si>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</si>
  <si>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</si>
  <si>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</si>
  <si>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</si>
  <si>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</si>
  <si>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</si>
  <si>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</si>
  <si>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</si>
  <si>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</si>
  <si>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</si>
  <si>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</si>
  <si>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</si>
  <si>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</si>
  <si>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</si>
  <si>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</si>
  <si>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</si>
  <si>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</si>
  <si>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</si>
  <si>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</si>
  <si>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</si>
  <si>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</si>
  <si>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</si>
  <si>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</si>
  <si>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</si>
  <si>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</si>
  <si>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</si>
  <si>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</si>
  <si>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</si>
  <si>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</si>
  <si>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</si>
  <si>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</si>
  <si>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</si>
  <si>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</si>
  <si>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</si>
  <si>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</si>
  <si>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</si>
  <si>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</si>
  <si>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</si>
  <si>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</si>
  <si>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</si>
  <si>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</si>
  <si>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</si>
  <si>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</si>
  <si>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</si>
  <si>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</si>
  <si>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</si>
  <si>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</si>
  <si>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</si>
  <si>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</si>
  <si>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</si>
  <si>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</si>
  <si>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</si>
  <si>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</si>
  <si>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</si>
  <si>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</si>
  <si>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</si>
  <si>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</si>
  <si>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</si>
  <si>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</si>
  <si>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</si>
  <si>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</si>
  <si>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</si>
  <si>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</si>
  <si>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</si>
  <si>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</si>
  <si>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</si>
  <si>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</si>
  <si>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</si>
  <si>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</si>
  <si>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</si>
  <si>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</si>
  <si>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</si>
  <si>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</si>
  <si>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</si>
  <si>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</si>
  <si>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</si>
  <si>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</si>
  <si>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</si>
  <si>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</si>
  <si>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</si>
  <si>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</si>
  <si>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</si>
  <si>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</si>
  <si>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</si>
  <si>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</si>
  <si>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</si>
  <si>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</si>
  <si>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</si>
  <si>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</si>
  <si>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</si>
  <si>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</si>
  <si>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</si>
  <si>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</si>
  <si>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</si>
  <si>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</si>
  <si>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</si>
  <si>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</si>
  <si>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</si>
  <si>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</si>
  <si>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</si>
  <si>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</si>
  <si>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</si>
  <si>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</si>
  <si>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</si>
  <si>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</si>
  <si>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</si>
  <si>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</si>
  <si>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</si>
  <si>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</si>
  <si>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</si>
  <si>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</si>
  <si>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</si>
  <si>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</si>
  <si>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</si>
  <si>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</si>
  <si>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</si>
  <si>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</si>
  <si>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</si>
  <si>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</si>
  <si>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</si>
  <si>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</si>
  <si>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</si>
  <si>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</si>
  <si>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</si>
  <si>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</si>
  <si>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</si>
  <si>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</si>
  <si>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</si>
  <si>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</si>
  <si>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</si>
  <si>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</si>
  <si>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</si>
  <si>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</si>
  <si>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</si>
  <si>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</si>
  <si>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</si>
  <si>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</si>
  <si>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</si>
  <si>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</si>
  <si>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</si>
  <si>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</si>
  <si>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</si>
  <si>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</si>
  <si>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</si>
  <si>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</si>
  <si>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</si>
  <si>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</si>
  <si>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</si>
  <si>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</si>
  <si>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</si>
  <si>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</si>
  <si>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</si>
  <si>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</si>
  <si>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</si>
  <si>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</si>
  <si>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</si>
  <si>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</si>
  <si>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</si>
  <si>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</si>
  <si>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</si>
  <si>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</si>
  <si>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</si>
  <si>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</si>
  <si>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</si>
  <si>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</si>
  <si>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</si>
  <si>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</si>
  <si>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</si>
  <si>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</si>
  <si>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</si>
  <si>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</si>
  <si>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</si>
  <si>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</si>
  <si>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</si>
  <si>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</si>
  <si>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</si>
  <si>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</si>
  <si>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</si>
  <si>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</si>
  <si>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</si>
  <si>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</si>
  <si>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</si>
  <si>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</si>
  <si>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</si>
  <si>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</si>
  <si>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</si>
  <si>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</si>
  <si>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</si>
  <si>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</si>
  <si>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</si>
  <si>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</si>
  <si>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</si>
  <si>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</si>
  <si>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</si>
  <si>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</si>
  <si>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</si>
  <si>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</si>
  <si>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</si>
  <si>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</si>
  <si>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</si>
  <si>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</si>
  <si>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</si>
  <si>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</si>
  <si>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</si>
  <si>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</si>
  <si>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</si>
  <si>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</si>
  <si>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</si>
  <si>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</si>
  <si>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</si>
  <si>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</si>
  <si>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</si>
  <si>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</si>
  <si>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</si>
  <si>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</si>
  <si>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</si>
  <si>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</si>
  <si>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</si>
  <si>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</si>
  <si>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</si>
  <si>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</si>
  <si>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</si>
  <si>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</si>
  <si>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</si>
  <si>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</si>
  <si>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</si>
  <si>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</si>
  <si>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</si>
  <si>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</si>
  <si>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</si>
  <si>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</si>
  <si>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</si>
  <si>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</si>
  <si>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</si>
  <si>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</si>
  <si>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</si>
  <si>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</si>
  <si>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</si>
  <si>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</si>
  <si>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</si>
  <si>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</si>
  <si>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</si>
  <si>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</si>
  <si>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</si>
  <si>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</si>
  <si>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</si>
  <si>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</si>
  <si>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</si>
  <si>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</si>
  <si>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</si>
  <si>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</si>
  <si>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</si>
  <si>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</si>
  <si>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</si>
  <si>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</si>
  <si>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</si>
  <si>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</si>
  <si>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</si>
  <si>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</si>
  <si>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</si>
  <si>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</si>
  <si>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</si>
  <si>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</si>
  <si>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</si>
  <si>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</si>
  <si>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</si>
  <si>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</si>
  <si>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</si>
  <si>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</si>
  <si>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</si>
  <si>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</si>
  <si>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</si>
  <si>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</si>
  <si>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</si>
  <si>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</si>
  <si>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</si>
  <si>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</si>
  <si>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</si>
  <si>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</si>
  <si>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</si>
  <si>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</si>
  <si>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</si>
  <si>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</si>
  <si>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</si>
  <si>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</si>
  <si>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</si>
  <si>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</si>
  <si>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</si>
  <si>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</si>
  <si>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</si>
  <si>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</si>
  <si>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</si>
  <si>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</si>
  <si>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</si>
  <si>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</si>
  <si>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</si>
  <si>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</si>
  <si>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</si>
  <si>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</si>
  <si>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</si>
  <si>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</si>
  <si>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</si>
  <si>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</si>
  <si>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</si>
  <si>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</si>
  <si>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</si>
  <si>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</si>
  <si>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</si>
  <si>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</si>
  <si>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</si>
  <si>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</si>
  <si>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</si>
  <si>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</si>
  <si>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</si>
  <si>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</si>
  <si>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</si>
  <si>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</si>
  <si>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</si>
  <si>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</si>
  <si>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</si>
  <si>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</si>
  <si>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</si>
  <si>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</si>
  <si>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</si>
  <si>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</si>
  <si>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</si>
  <si>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</si>
  <si>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</si>
  <si>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</si>
  <si>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</si>
  <si>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</si>
  <si>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</si>
  <si>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</si>
  <si>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</si>
  <si>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</si>
  <si>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</si>
  <si>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</si>
  <si>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</si>
  <si>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</si>
  <si>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</si>
  <si>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</si>
  <si>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</si>
  <si>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</si>
  <si>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</si>
  <si>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</si>
  <si>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</si>
  <si>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</si>
  <si>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</si>
  <si>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</si>
  <si>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</si>
  <si>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</si>
  <si>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</si>
  <si>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</si>
  <si>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</si>
  <si>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</si>
  <si>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</si>
  <si>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</si>
  <si>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</si>
  <si>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</si>
  <si>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</si>
  <si>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</si>
  <si>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</si>
  <si>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</si>
  <si>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</si>
  <si>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</si>
  <si>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</si>
  <si>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</si>
  <si>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</si>
  <si>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</si>
  <si>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</si>
  <si>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</si>
  <si>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</si>
  <si>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</si>
  <si>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</si>
  <si>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</si>
  <si>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</si>
  <si>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</si>
  <si>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</si>
  <si>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</si>
  <si>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</si>
  <si>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</si>
  <si>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</si>
  <si>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</si>
  <si>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</si>
  <si>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</si>
  <si>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</si>
  <si>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</si>
  <si>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</si>
  <si>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</si>
  <si>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</si>
  <si>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</si>
  <si>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</si>
  <si>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</si>
  <si>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</si>
  <si>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</si>
  <si>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</si>
  <si>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</si>
  <si>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</si>
  <si>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</si>
  <si>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</si>
  <si>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</si>
  <si>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</si>
  <si>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</si>
  <si>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</si>
  <si>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</si>
  <si>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</si>
  <si>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</si>
  <si>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</si>
  <si>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</si>
  <si>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</si>
  <si>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</si>
  <si>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</si>
  <si>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</si>
  <si>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</si>
  <si>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</si>
  <si>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</si>
  <si>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</si>
  <si>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</si>
  <si>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</si>
  <si>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</si>
  <si>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</si>
  <si>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</si>
  <si>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</si>
  <si>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</si>
  <si>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</si>
  <si>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</si>
  <si>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</si>
  <si>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</si>
  <si>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</si>
  <si>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</si>
  <si>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</si>
  <si>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</si>
  <si>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</si>
  <si>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</si>
  <si>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</si>
  <si>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</si>
  <si>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</si>
  <si>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</si>
  <si>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</si>
  <si>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</si>
  <si>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</si>
  <si>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</si>
  <si>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</si>
  <si>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</si>
  <si>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</si>
  <si>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</si>
  <si>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</si>
  <si>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</si>
  <si>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</si>
  <si>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</si>
  <si>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</si>
  <si>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</si>
  <si>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</si>
  <si>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</si>
  <si>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</si>
  <si>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</si>
  <si>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</si>
  <si>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</si>
  <si>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</si>
  <si>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</si>
  <si>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</si>
  <si>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</si>
  <si>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</si>
  <si>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</si>
  <si>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</si>
  <si>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</si>
  <si>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</si>
  <si>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</si>
  <si>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</si>
  <si>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</si>
  <si>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</si>
  <si>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</si>
  <si>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</si>
  <si>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</si>
  <si>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</si>
  <si>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</si>
  <si>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</si>
  <si>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</si>
  <si>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</si>
  <si>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</si>
  <si>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</si>
  <si>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</si>
  <si>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</si>
  <si>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</si>
  <si>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</si>
  <si>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</si>
  <si>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</si>
  <si>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</si>
  <si>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</si>
  <si>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</si>
  <si>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</si>
  <si>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</si>
  <si>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</si>
  <si>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</si>
  <si>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</si>
  <si>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</si>
  <si>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</si>
  <si>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</si>
  <si>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</si>
  <si>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</si>
  <si>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</si>
  <si>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</si>
  <si>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</si>
  <si>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</si>
  <si>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</si>
  <si>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</si>
  <si>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</si>
  <si>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</si>
  <si>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</si>
  <si>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</si>
  <si>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</si>
  <si>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</si>
  <si>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</si>
  <si>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</si>
  <si>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</si>
  <si>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</si>
  <si>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</si>
  <si>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</si>
  <si>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</si>
  <si>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</si>
  <si>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</si>
  <si>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</si>
  <si>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</si>
  <si>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</si>
  <si>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</si>
  <si>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</si>
  <si>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</si>
  <si>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</si>
  <si>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</si>
  <si>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</si>
  <si>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</si>
  <si>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</si>
  <si>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</si>
  <si>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</si>
  <si>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</si>
  <si>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</si>
  <si>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</si>
  <si>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</si>
  <si>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</si>
  <si>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</si>
  <si>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</si>
  <si>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</si>
  <si>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</si>
  <si>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</si>
  <si>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</si>
  <si>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</si>
  <si>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</si>
  <si>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</si>
  <si>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</si>
  <si>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</si>
  <si>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</si>
  <si>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</si>
  <si>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</si>
  <si>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</si>
  <si>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</si>
  <si>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</si>
  <si>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</si>
  <si>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</si>
  <si>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</si>
  <si>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</si>
  <si>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</si>
  <si>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</si>
  <si>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</si>
  <si>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</si>
  <si>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</si>
  <si>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</si>
  <si>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</si>
  <si>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</si>
  <si>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</si>
  <si>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</si>
  <si>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</si>
  <si>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</si>
  <si>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</si>
  <si>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</si>
  <si>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</si>
  <si>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</si>
  <si>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</si>
  <si>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</si>
  <si>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</si>
  <si>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</si>
  <si>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</si>
  <si>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</si>
  <si>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</si>
  <si>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</si>
  <si>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</si>
  <si>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</si>
  <si>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</si>
  <si>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</si>
  <si>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</si>
  <si>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</si>
  <si>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</si>
  <si>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</si>
  <si>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</si>
  <si>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</si>
  <si>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</si>
  <si>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</si>
  <si>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</si>
  <si>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</si>
  <si>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</si>
  <si>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</si>
  <si>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</si>
  <si>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</si>
  <si>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</si>
  <si>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</si>
  <si>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</si>
  <si>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</si>
  <si>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</si>
  <si>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</si>
  <si>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</si>
  <si>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</si>
  <si>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</si>
  <si>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</si>
  <si>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</si>
  <si>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</si>
  <si>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</si>
  <si>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</si>
  <si>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</si>
  <si>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</si>
  <si>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</si>
  <si>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</si>
  <si>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</si>
  <si>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</si>
  <si>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</si>
  <si>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</si>
  <si>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</si>
  <si>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</si>
  <si>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</si>
  <si>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</si>
  <si>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</si>
  <si>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</si>
  <si>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</si>
  <si>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</si>
  <si>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</si>
  <si>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</si>
  <si>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</si>
  <si>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</si>
  <si>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</si>
  <si>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</si>
  <si>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</si>
  <si>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</si>
  <si>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</si>
  <si>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</si>
  <si>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</si>
  <si>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</si>
  <si>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</si>
  <si>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</si>
  <si>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</si>
  <si>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</si>
  <si>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</si>
  <si>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</si>
  <si>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</si>
  <si>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</si>
  <si>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</si>
  <si>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</si>
  <si>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</si>
  <si>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</si>
  <si>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</si>
  <si>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</si>
  <si>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</si>
  <si>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</si>
  <si>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</si>
  <si>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</si>
  <si>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</si>
  <si>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</si>
  <si>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</si>
  <si>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</si>
  <si>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</si>
  <si>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</si>
  <si>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</si>
  <si>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</si>
  <si>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</si>
  <si>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</si>
  <si>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</si>
  <si>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</si>
  <si>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</si>
  <si>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</si>
  <si>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</si>
  <si>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</si>
  <si>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</si>
  <si>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</si>
  <si>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</si>
  <si>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</si>
  <si>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</si>
  <si>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</si>
  <si>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</si>
  <si>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</si>
  <si>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</si>
  <si>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</si>
  <si>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</si>
  <si>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</si>
  <si>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</si>
  <si>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</si>
  <si>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</si>
  <si>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</si>
  <si>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</si>
  <si>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</si>
  <si>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</si>
  <si>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</si>
  <si>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</si>
  <si>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</si>
  <si>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</si>
  <si>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</si>
  <si>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</si>
  <si>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</si>
  <si>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</si>
  <si>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</si>
  <si>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</si>
  <si>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</si>
  <si>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</si>
  <si>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</si>
  <si>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</si>
  <si>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</si>
  <si>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</si>
  <si>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</si>
  <si>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</si>
  <si>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</si>
  <si>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</si>
  <si>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</si>
  <si>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</si>
  <si>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</si>
  <si>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</si>
  <si>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</si>
  <si>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</si>
  <si>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</si>
  <si>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</si>
  <si>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</si>
  <si>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</si>
  <si>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</si>
  <si>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</si>
  <si>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</si>
  <si>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</si>
  <si>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</si>
  <si>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</si>
  <si>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</si>
  <si>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</si>
  <si>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</si>
  <si>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</si>
  <si>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</si>
  <si>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</si>
  <si>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</si>
  <si>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</si>
  <si>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</si>
  <si>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</si>
  <si>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</si>
  <si>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</si>
  <si>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</si>
  <si>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</si>
  <si>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</si>
  <si>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</si>
  <si>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</si>
  <si>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</si>
  <si>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</si>
  <si>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</si>
  <si>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</si>
  <si>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</si>
  <si>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</si>
  <si>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</si>
  <si>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</si>
  <si>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</si>
  <si>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</si>
  <si>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</si>
  <si>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</si>
  <si>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</si>
  <si>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</si>
  <si>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</si>
  <si>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</si>
  <si>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</si>
  <si>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</si>
  <si>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</si>
  <si>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</si>
  <si>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</si>
  <si>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</si>
  <si>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</si>
  <si>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</si>
  <si>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</si>
  <si>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</si>
  <si>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</si>
  <si>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</si>
  <si>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</si>
  <si>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</si>
  <si>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</si>
  <si>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</si>
  <si>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</si>
  <si>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</si>
  <si>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</si>
  <si>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</si>
  <si>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</si>
  <si>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</si>
  <si>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</si>
  <si>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</si>
  <si>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</si>
  <si>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</si>
  <si>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</si>
  <si>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</si>
  <si>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</si>
  <si>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</si>
  <si>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</si>
  <si>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</si>
  <si>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</si>
  <si>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</si>
  <si>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</si>
  <si>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</si>
  <si>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</si>
  <si>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</si>
  <si>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</si>
  <si>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</si>
  <si>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</si>
  <si>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</si>
  <si>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</si>
  <si>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</si>
  <si>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</si>
  <si>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</si>
  <si>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</si>
  <si>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</si>
  <si>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</si>
  <si>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</si>
  <si>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</si>
  <si>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</si>
  <si>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</si>
  <si>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</si>
  <si>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</si>
  <si>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</si>
  <si>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</si>
  <si>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</si>
  <si>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</si>
  <si>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</si>
  <si>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</si>
  <si>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</si>
  <si>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</si>
  <si>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</si>
  <si>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</si>
  <si>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</si>
  <si>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</si>
  <si>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</si>
  <si>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</si>
  <si>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</si>
  <si>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</si>
  <si>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</si>
  <si>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</si>
  <si>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</si>
  <si>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</si>
  <si>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</si>
  <si>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</si>
  <si>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</si>
  <si>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</si>
  <si>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</si>
  <si>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</si>
  <si>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</si>
  <si>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</si>
  <si>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</si>
  <si>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</si>
  <si>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</si>
  <si>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</si>
  <si>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</si>
  <si>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</si>
  <si>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</si>
  <si>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</si>
  <si>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</si>
  <si>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</si>
  <si>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</si>
  <si>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</si>
  <si>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</si>
  <si>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</si>
  <si>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</si>
  <si>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</si>
  <si>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</si>
  <si>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</si>
  <si>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</si>
  <si>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</si>
  <si>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</si>
  <si>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</si>
  <si>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</si>
  <si>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</si>
  <si>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</si>
  <si>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</si>
  <si>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</si>
  <si>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</si>
  <si>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</si>
  <si>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</si>
  <si>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</si>
  <si>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</si>
  <si>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</si>
  <si>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</si>
  <si>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</si>
  <si>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</si>
  <si>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</si>
  <si>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</si>
  <si>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</si>
  <si>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</si>
  <si>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</si>
  <si>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</si>
  <si>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</si>
  <si>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</si>
  <si>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</si>
  <si>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</si>
  <si>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</si>
  <si>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</si>
  <si>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</si>
  <si>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</si>
  <si>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</si>
  <si>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</si>
  <si>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</si>
  <si>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</si>
  <si>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</si>
  <si>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</si>
  <si>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</si>
  <si>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</si>
  <si>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</si>
  <si>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</si>
  <si>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</si>
  <si>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</si>
  <si>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</si>
  <si>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</si>
  <si>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</si>
  <si>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</si>
  <si>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</si>
  <si>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</si>
  <si>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</si>
  <si>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</si>
  <si>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</si>
  <si>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</si>
  <si>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</si>
  <si>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</si>
  <si>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</si>
  <si>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</si>
  <si>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</si>
  <si>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</si>
  <si>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</si>
  <si>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</si>
  <si>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</si>
  <si>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</si>
  <si>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</si>
  <si>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</si>
  <si>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</si>
  <si>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</si>
  <si>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</si>
  <si>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</si>
  <si>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</si>
  <si>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</si>
  <si>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</si>
  <si>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</si>
  <si>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</si>
  <si>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</si>
  <si>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</si>
  <si>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</si>
  <si>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</si>
  <si>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</si>
  <si>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</si>
  <si>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</si>
  <si>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</si>
  <si>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</si>
  <si>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</si>
  <si>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</si>
  <si>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</si>
  <si>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</si>
  <si>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</si>
  <si>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</si>
  <si>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</si>
  <si>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</si>
  <si>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</si>
  <si>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</si>
  <si>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</si>
  <si>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</si>
  <si>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</si>
  <si>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</si>
  <si>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</si>
  <si>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</si>
  <si>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</si>
  <si>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</si>
  <si>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</si>
  <si>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</si>
  <si>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</si>
  <si>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</si>
  <si>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</si>
  <si>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</si>
  <si>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</si>
  <si>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</si>
  <si>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</si>
  <si>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</si>
  <si>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</si>
  <si>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</si>
  <si>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</si>
  <si>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</si>
  <si>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</si>
  <si>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</si>
  <si>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</si>
  <si>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</si>
  <si>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</si>
  <si>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</si>
  <si>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</si>
  <si>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</si>
  <si>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</si>
  <si>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</si>
  <si>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</si>
  <si>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</si>
  <si>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</si>
  <si>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</si>
  <si>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</si>
  <si>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</si>
  <si>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</si>
  <si>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</si>
  <si>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</si>
  <si>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</si>
  <si>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</si>
  <si>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</si>
  <si>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</si>
  <si>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</si>
  <si>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</si>
  <si>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</si>
  <si>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</si>
  <si>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</si>
  <si>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</si>
  <si>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</si>
  <si>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</si>
  <si>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</si>
  <si>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</si>
  <si>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</si>
  <si>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</si>
  <si>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</si>
  <si>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</si>
  <si>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</si>
  <si>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</si>
  <si>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</si>
  <si>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</si>
  <si>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</si>
  <si>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</si>
  <si>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</si>
  <si>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</si>
  <si>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</si>
  <si>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</si>
  <si>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</si>
  <si>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</si>
  <si>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</si>
  <si>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</si>
  <si>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</si>
  <si>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</si>
  <si>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</si>
  <si>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</si>
  <si>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</si>
  <si>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</si>
  <si>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</si>
  <si>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</si>
  <si>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</si>
  <si>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</si>
  <si>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</si>
  <si>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</si>
  <si>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</si>
  <si>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</si>
  <si>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</si>
  <si>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</si>
  <si>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</si>
  <si>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</si>
  <si>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</si>
  <si>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</si>
  <si>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</si>
  <si>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</si>
  <si>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</si>
  <si>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</si>
  <si>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</si>
  <si>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</si>
  <si>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</si>
  <si>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</si>
  <si>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</si>
  <si>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</si>
  <si>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</si>
  <si>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</si>
  <si>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</si>
  <si>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</si>
  <si>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</si>
  <si>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</si>
  <si>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</si>
  <si>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</si>
  <si>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</si>
  <si>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</si>
  <si>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</si>
  <si>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</si>
  <si>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</si>
  <si>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</si>
  <si>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</si>
  <si>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</si>
  <si>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</si>
  <si>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</si>
  <si>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</si>
  <si>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</si>
  <si>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</si>
  <si>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</si>
  <si>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</si>
  <si>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</si>
  <si>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</si>
  <si>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</si>
  <si>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</si>
  <si>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</si>
  <si>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</si>
  <si>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</si>
  <si>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</si>
  <si>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</si>
  <si>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</si>
  <si>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</si>
  <si>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</si>
  <si>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</si>
  <si>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</si>
  <si>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</si>
  <si>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</si>
  <si>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</si>
  <si>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</si>
  <si>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</si>
  <si>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</si>
  <si>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</si>
  <si>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</si>
  <si>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</si>
  <si>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</si>
  <si>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</si>
  <si>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</si>
  <si>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</si>
  <si>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</si>
  <si>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</si>
  <si>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</si>
  <si>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</si>
  <si>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</si>
  <si>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</si>
  <si>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</si>
  <si>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</si>
  <si>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</si>
  <si>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</si>
  <si>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</si>
  <si>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</si>
  <si>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</si>
  <si>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</si>
  <si>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</si>
  <si>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</si>
  <si>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</si>
  <si>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</si>
  <si>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</si>
  <si>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</si>
  <si>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</si>
  <si>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</si>
  <si>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</si>
  <si>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</si>
  <si>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</si>
  <si>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</si>
  <si>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</si>
  <si>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</si>
  <si>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</si>
  <si>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</si>
  <si>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</si>
  <si>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</si>
  <si>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</si>
  <si>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</si>
  <si>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</si>
  <si>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</si>
  <si>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</si>
  <si>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</si>
  <si>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</si>
  <si>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</si>
  <si>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</si>
  <si>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</si>
  <si>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</si>
  <si>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</si>
  <si>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</si>
  <si>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</si>
  <si>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</si>
  <si>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</si>
  <si>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</si>
  <si>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</si>
  <si>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</si>
  <si>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</si>
  <si>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</si>
  <si>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</si>
  <si>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</si>
  <si>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</si>
  <si>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</si>
  <si>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</si>
  <si>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</si>
  <si>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</si>
  <si>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</si>
  <si>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</si>
  <si>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</si>
  <si>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</si>
  <si>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</si>
  <si>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</si>
  <si>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</si>
  <si>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</si>
  <si>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</si>
  <si>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</si>
  <si>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</si>
  <si>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</si>
  <si>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</si>
  <si>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</si>
  <si>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</si>
  <si>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</si>
  <si>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</si>
  <si>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</si>
  <si>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</si>
  <si>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</si>
  <si>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</si>
  <si>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</si>
  <si>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</si>
  <si>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</si>
  <si>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</si>
  <si>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</si>
  <si>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</si>
  <si>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</si>
  <si>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</si>
  <si>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</si>
  <si>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</si>
  <si>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</si>
  <si>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</si>
  <si>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</si>
  <si>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</si>
  <si>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</si>
  <si>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</si>
  <si>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</si>
  <si>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</si>
  <si>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</si>
  <si>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</si>
  <si>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</si>
  <si>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</si>
  <si>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</si>
  <si>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</si>
  <si>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</si>
  <si>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</si>
  <si>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</si>
  <si>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</si>
  <si>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</si>
  <si>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</si>
  <si>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</si>
  <si>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</si>
  <si>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</si>
  <si>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</si>
  <si>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</si>
  <si>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</si>
  <si>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</si>
  <si>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</si>
  <si>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</si>
  <si>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</si>
  <si>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</si>
  <si>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</si>
  <si>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</si>
  <si>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</si>
  <si>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</si>
  <si>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</si>
  <si>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</si>
  <si>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</si>
  <si>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</si>
  <si>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</si>
  <si>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</si>
  <si>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</si>
  <si>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</si>
  <si>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</si>
  <si>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</si>
  <si>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</si>
  <si>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</si>
  <si>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</si>
  <si>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</si>
  <si>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</si>
  <si>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</si>
  <si>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</si>
  <si>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</si>
  <si>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</si>
  <si>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</si>
  <si>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</si>
  <si>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</si>
  <si>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</si>
  <si>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</si>
  <si>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</si>
  <si>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</si>
  <si>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</si>
  <si>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</si>
  <si>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</si>
  <si>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</si>
  <si>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</si>
  <si>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</si>
  <si>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</si>
  <si>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</si>
  <si>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</si>
  <si>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</si>
  <si>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</si>
  <si>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</si>
  <si>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</si>
  <si>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</si>
  <si>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</si>
  <si>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</si>
  <si>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</si>
  <si>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</si>
  <si>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</si>
  <si>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</si>
  <si>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</si>
  <si>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</si>
  <si>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</si>
  <si>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</si>
  <si>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</si>
  <si>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</si>
  <si>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</si>
  <si>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</si>
  <si>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</si>
  <si>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</si>
  <si>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</si>
  <si>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</si>
  <si>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</si>
  <si>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</si>
  <si>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</si>
  <si>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</si>
  <si>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</si>
  <si>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</si>
  <si>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</si>
  <si>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</si>
  <si>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</si>
  <si>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</si>
  <si>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</si>
  <si>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</si>
  <si>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</si>
  <si>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</si>
  <si>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</si>
  <si>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</si>
  <si>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</si>
  <si>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</si>
  <si>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</si>
  <si>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</si>
  <si>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</si>
  <si>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</si>
  <si>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</si>
  <si>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</si>
  <si>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</si>
  <si>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</si>
  <si>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</si>
  <si>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</si>
  <si>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</si>
  <si>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</si>
  <si>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</si>
  <si>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</si>
  <si>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</si>
  <si>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</si>
  <si>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</si>
  <si>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</si>
  <si>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</si>
  <si>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</si>
  <si>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</si>
  <si>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</si>
  <si>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</si>
  <si>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</si>
  <si>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</si>
  <si>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</si>
  <si>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</si>
  <si>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</si>
  <si>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</si>
  <si>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</si>
  <si>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</si>
  <si>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</si>
  <si>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</si>
  <si>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</si>
  <si>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</si>
  <si>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</si>
  <si>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</si>
  <si>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</si>
  <si>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</si>
  <si>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</si>
  <si>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</si>
  <si>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</si>
  <si>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</si>
  <si>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</si>
  <si>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</si>
  <si>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</si>
  <si>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</si>
  <si>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</si>
  <si>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</si>
  <si>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</si>
  <si>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</si>
  <si>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</si>
  <si>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</si>
  <si>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</si>
  <si>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</si>
  <si>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</si>
  <si>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</si>
  <si>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</si>
  <si>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</si>
  <si>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</si>
  <si>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</si>
  <si>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</si>
  <si>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</si>
  <si>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</si>
  <si>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</si>
  <si>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</si>
  <si>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</si>
  <si>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</si>
  <si>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</si>
  <si>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</si>
  <si>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</si>
  <si>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</si>
  <si>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</si>
  <si>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</si>
  <si>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</si>
  <si>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</si>
  <si>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</si>
  <si>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</si>
  <si>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</si>
  <si>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</si>
  <si>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</si>
  <si>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</si>
  <si>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</si>
  <si>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</si>
  <si>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</si>
  <si>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</si>
  <si>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</si>
  <si>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</si>
  <si>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</si>
  <si>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</si>
  <si>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</si>
  <si>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</si>
  <si>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</si>
  <si>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</si>
  <si>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</si>
  <si>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</si>
  <si>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</si>
  <si>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</si>
  <si>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</si>
  <si>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</si>
  <si>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</si>
  <si>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</si>
  <si>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</si>
  <si>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</si>
  <si>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</si>
  <si>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</si>
  <si>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</si>
  <si>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</si>
  <si>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</si>
  <si>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</si>
  <si>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</si>
  <si>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</si>
  <si>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</si>
  <si>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</si>
  <si>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</si>
  <si>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</si>
  <si>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</si>
  <si>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</si>
  <si>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</si>
  <si>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</si>
  <si>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</si>
  <si>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</si>
  <si>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</si>
  <si>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</si>
  <si>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</si>
  <si>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</si>
  <si>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</si>
  <si>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</si>
  <si>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</si>
  <si>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</si>
  <si>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</si>
  <si>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</si>
  <si>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</si>
  <si>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</si>
  <si>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</si>
  <si>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</si>
  <si>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</si>
  <si>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</si>
  <si>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</si>
  <si>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</si>
  <si>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</si>
  <si>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</si>
  <si>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</si>
  <si>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</si>
  <si>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</si>
  <si>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</si>
  <si>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</si>
  <si>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</si>
  <si>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</si>
  <si>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</si>
  <si>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</si>
  <si>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</si>
  <si>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</si>
  <si>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</si>
  <si>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</si>
  <si>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</si>
  <si>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</si>
  <si>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</si>
  <si>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</si>
  <si>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</si>
  <si>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</si>
  <si>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</si>
  <si>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</si>
  <si>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</si>
  <si>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</si>
  <si>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</si>
  <si>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</si>
  <si>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</si>
  <si>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</si>
  <si>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</si>
  <si>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</si>
  <si>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</si>
  <si>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</si>
  <si>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</si>
  <si>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</si>
  <si>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</si>
  <si>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</si>
  <si>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</si>
  <si>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</si>
  <si>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</si>
  <si>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</si>
  <si>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</si>
  <si>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</si>
  <si>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</si>
  <si>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</si>
  <si>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</si>
  <si>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</si>
  <si>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</si>
  <si>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</si>
  <si>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</si>
  <si>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</si>
  <si>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</si>
  <si>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</si>
  <si>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</si>
  <si>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</si>
  <si>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</si>
  <si>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</si>
  <si>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</si>
  <si>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</si>
  <si>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</si>
  <si>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</si>
  <si>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</si>
  <si>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</si>
  <si>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</si>
  <si>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</si>
  <si>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</si>
  <si>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</si>
  <si>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</si>
  <si>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</si>
  <si>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</si>
  <si>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</si>
  <si>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</si>
  <si>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</si>
  <si>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</si>
  <si>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</si>
  <si>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</si>
  <si>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</si>
  <si>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</si>
  <si>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</si>
  <si>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</si>
  <si>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</si>
  <si>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</si>
  <si>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</si>
  <si>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</si>
  <si>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</si>
  <si>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</si>
  <si>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</si>
  <si>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</si>
  <si>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</si>
  <si>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</si>
  <si>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</si>
  <si>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</si>
  <si>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</si>
  <si>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</si>
  <si>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</si>
  <si>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</si>
  <si>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</si>
  <si>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</si>
  <si>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</si>
  <si>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</si>
  <si>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</si>
  <si>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</si>
  <si>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</si>
  <si>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</si>
  <si>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</si>
  <si>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</si>
  <si>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</si>
  <si>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</si>
  <si>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</si>
  <si>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</si>
  <si>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</si>
  <si>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</si>
  <si>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</si>
  <si>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</si>
  <si>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</si>
  <si>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</si>
  <si>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</si>
  <si>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</si>
  <si>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</si>
  <si>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</si>
  <si>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</si>
  <si>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</si>
  <si>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</si>
  <si>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</si>
  <si>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</si>
  <si>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</si>
  <si>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</si>
  <si>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</si>
  <si>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</si>
  <si>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</si>
  <si>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</si>
  <si>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</si>
  <si>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</si>
  <si>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</si>
  <si>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</si>
  <si>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</si>
  <si>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</si>
  <si>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</si>
  <si>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</si>
  <si>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</si>
  <si>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</si>
  <si>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</si>
  <si>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</si>
  <si>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</si>
  <si>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</si>
  <si>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</si>
  <si>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</si>
  <si>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</si>
  <si>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</si>
  <si>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</si>
  <si>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</si>
  <si>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</si>
  <si>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</si>
  <si>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</si>
  <si>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</si>
  <si>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</si>
  <si>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</si>
  <si>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</si>
  <si>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</si>
  <si>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</si>
  <si>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</si>
  <si>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</si>
  <si>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</si>
  <si>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</si>
  <si>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</si>
  <si>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</si>
  <si>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</si>
  <si>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</si>
  <si>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</si>
  <si>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</si>
  <si>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</si>
  <si>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</si>
  <si>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</si>
  <si>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</si>
  <si>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</si>
  <si>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</si>
  <si>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</si>
  <si>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</si>
  <si>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</si>
  <si>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</si>
  <si>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</si>
  <si>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</si>
  <si>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</si>
  <si>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</si>
  <si>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</si>
  <si>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</si>
  <si>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</si>
  <si>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</si>
  <si>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</si>
  <si>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</si>
  <si>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</si>
  <si>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</si>
  <si>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</si>
  <si>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</si>
  <si>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</si>
  <si>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</si>
  <si>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</si>
  <si>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</si>
  <si>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</si>
  <si>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</si>
  <si>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</si>
  <si>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</si>
  <si>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</si>
  <si>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</si>
  <si>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</si>
  <si>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</si>
  <si>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</si>
  <si>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</si>
  <si>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</si>
  <si>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</si>
  <si>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</si>
  <si>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</si>
  <si>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</si>
  <si>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</si>
  <si>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</si>
  <si>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</si>
  <si>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</si>
  <si>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</si>
  <si>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</si>
  <si>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</si>
  <si>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</si>
  <si>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</si>
  <si>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</si>
  <si>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</si>
  <si>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</si>
  <si>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</si>
  <si>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</si>
  <si>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</si>
  <si>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</si>
  <si>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</si>
  <si>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</si>
  <si>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</si>
  <si>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</si>
  <si>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</si>
  <si>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</si>
  <si>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</si>
  <si>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</si>
  <si>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</si>
  <si>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</si>
  <si>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</si>
  <si>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</si>
  <si>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</si>
  <si>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</si>
  <si>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</si>
  <si>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</si>
  <si>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</si>
  <si>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</si>
  <si>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</si>
  <si>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</si>
  <si>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</si>
  <si>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</si>
  <si>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</si>
  <si>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</si>
  <si>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</si>
  <si>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</si>
  <si>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</si>
  <si>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</si>
  <si>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</si>
  <si>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</si>
  <si>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</si>
  <si>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</si>
  <si>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</si>
  <si>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</si>
  <si>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</si>
  <si>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</si>
  <si>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</si>
  <si>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</si>
  <si>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</si>
  <si>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</si>
  <si>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</si>
  <si>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</si>
  <si>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</si>
  <si>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</si>
  <si>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</si>
  <si>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</si>
  <si>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</si>
  <si>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</si>
  <si>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</si>
  <si>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</si>
  <si>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</si>
  <si>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</si>
  <si>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</si>
  <si>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</si>
  <si>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</si>
  <si>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</si>
  <si>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</si>
  <si>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</si>
  <si>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</si>
  <si>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</si>
  <si>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</si>
  <si>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</si>
  <si>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</si>
  <si>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</si>
  <si>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</si>
  <si>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</si>
  <si>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</si>
  <si>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</si>
  <si>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</si>
  <si>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</si>
  <si>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</si>
  <si>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</si>
  <si>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</si>
  <si>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</si>
  <si>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</si>
  <si>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</si>
  <si>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</si>
  <si>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</si>
  <si>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</si>
  <si>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</si>
  <si>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</si>
  <si>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</si>
  <si>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</si>
  <si>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</si>
  <si>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</si>
  <si>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</si>
  <si>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</si>
  <si>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</si>
  <si>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</si>
  <si>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</si>
  <si>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</si>
  <si>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</si>
  <si>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</si>
  <si>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</si>
  <si>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</si>
  <si>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</si>
  <si>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</si>
  <si>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</si>
  <si>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</si>
  <si>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</si>
  <si>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</si>
  <si>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</si>
  <si>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</si>
  <si>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</si>
  <si>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</si>
  <si>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</si>
  <si>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</si>
  <si>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</si>
  <si>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</si>
  <si>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</si>
  <si>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</si>
  <si>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</si>
  <si>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</si>
  <si>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</si>
  <si>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</si>
  <si>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</si>
  <si>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</si>
  <si>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</si>
  <si>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</si>
  <si>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</si>
  <si>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</si>
  <si>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</si>
  <si>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</si>
  <si>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</si>
  <si>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</si>
  <si>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</si>
  <si>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</si>
  <si>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</si>
  <si>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</si>
  <si>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</si>
  <si>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</si>
  <si>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</si>
  <si>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</si>
  <si>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</si>
  <si>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</si>
  <si>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</si>
  <si>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</si>
  <si>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</si>
  <si>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</si>
  <si>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</si>
  <si>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</si>
  <si>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</si>
  <si>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</si>
  <si>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</si>
  <si>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</si>
  <si>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</si>
  <si>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</si>
  <si>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</si>
  <si>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</si>
  <si>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</si>
  <si>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</si>
  <si>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</si>
  <si>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</si>
  <si>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</si>
  <si>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</si>
  <si>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</si>
  <si>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</si>
  <si>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</si>
  <si>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</si>
  <si>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</si>
  <si>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</si>
  <si>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</si>
  <si>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</si>
  <si>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</si>
  <si>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</si>
  <si>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</si>
  <si>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</si>
  <si>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</si>
  <si>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</si>
  <si>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</si>
  <si>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</si>
  <si>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</si>
  <si>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</si>
  <si>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</si>
  <si>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</si>
  <si>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</si>
  <si>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</si>
  <si>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</si>
  <si>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</si>
  <si>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</si>
  <si>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</si>
  <si>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</si>
  <si>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</si>
  <si>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</si>
  <si>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</si>
  <si>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</si>
  <si>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</si>
  <si>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</si>
  <si>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</si>
  <si>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</si>
  <si>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</si>
  <si>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</si>
  <si>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</si>
  <si>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</si>
  <si>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</si>
  <si>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</si>
  <si>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</si>
  <si>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</si>
  <si>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</si>
  <si>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</si>
  <si>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</si>
  <si>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</si>
  <si>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</si>
  <si>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</si>
  <si>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</si>
  <si>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</si>
  <si>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</si>
  <si>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</si>
  <si>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</si>
  <si>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</si>
  <si>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</si>
  <si>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</si>
  <si>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</si>
  <si>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</si>
  <si>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</si>
  <si>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</si>
  <si>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</si>
  <si>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</si>
  <si>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</si>
  <si>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</si>
  <si>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</si>
  <si>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</si>
  <si>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</si>
  <si>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</si>
  <si>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</si>
  <si>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</si>
  <si>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</si>
  <si>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</si>
  <si>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</si>
  <si>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</si>
  <si>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</si>
  <si>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</si>
  <si>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</si>
  <si>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</si>
  <si>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</si>
  <si>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</si>
  <si>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</si>
  <si>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</si>
  <si>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</si>
  <si>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</si>
  <si>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</si>
  <si>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</si>
  <si>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</si>
  <si>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</si>
  <si>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</si>
  <si>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</si>
  <si>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</si>
  <si>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</si>
  <si>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</si>
  <si>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</si>
  <si>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</si>
  <si>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</si>
  <si>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</si>
  <si>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</si>
  <si>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</si>
  <si>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</si>
  <si>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</si>
  <si>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</si>
  <si>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</si>
  <si>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</si>
  <si>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</si>
  <si>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</si>
  <si>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</si>
  <si>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</si>
  <si>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</si>
  <si>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</si>
  <si>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</si>
  <si>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</si>
  <si>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</si>
  <si>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</si>
  <si>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</si>
  <si>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</si>
  <si>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</si>
  <si>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</si>
  <si>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</si>
  <si>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</si>
  <si>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</si>
  <si>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</si>
  <si>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</si>
  <si>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</si>
  <si>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</si>
  <si>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</si>
  <si>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</si>
  <si>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</si>
  <si>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</si>
  <si>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</si>
  <si>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</si>
  <si>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</si>
  <si>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</si>
  <si>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</si>
  <si>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</si>
  <si>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</si>
  <si>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</si>
  <si>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</si>
  <si>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</si>
  <si>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</si>
  <si>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</si>
  <si>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</si>
  <si>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</si>
  <si>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</si>
  <si>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</si>
  <si>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</si>
  <si>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</si>
  <si>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</si>
  <si>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</si>
  <si>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</si>
  <si>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</si>
  <si>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</si>
  <si>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</si>
  <si>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</si>
  <si>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</si>
  <si>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</si>
  <si>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</si>
  <si>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</si>
  <si>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</si>
  <si>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</si>
  <si>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</si>
  <si>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</si>
  <si>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</si>
  <si>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</si>
  <si>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</si>
  <si>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</si>
  <si>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</si>
  <si>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</si>
  <si>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</si>
  <si>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</si>
  <si>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</si>
  <si>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</si>
  <si>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</si>
  <si>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</si>
  <si>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</si>
  <si>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</si>
  <si>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</si>
  <si>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</si>
  <si>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</si>
  <si>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</si>
  <si>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</si>
  <si>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</si>
  <si>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</si>
  <si>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</si>
  <si>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</si>
  <si>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</si>
  <si>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</si>
  <si>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</si>
  <si>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</si>
  <si>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</si>
  <si>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</si>
  <si>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</si>
  <si>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</si>
  <si>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</si>
  <si>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</si>
  <si>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</si>
  <si>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</si>
  <si>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</si>
  <si>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</si>
  <si>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</si>
  <si>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</si>
  <si>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</si>
  <si>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</si>
  <si>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</si>
  <si>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</si>
  <si>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</si>
  <si>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</si>
  <si>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</si>
  <si>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</si>
  <si>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</si>
  <si>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</si>
  <si>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</si>
  <si>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</si>
  <si>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</si>
  <si>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</si>
  <si>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</si>
  <si>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</si>
  <si>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</si>
  <si>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</si>
  <si>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</si>
  <si>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</si>
  <si>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</si>
  <si>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</si>
  <si>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</si>
  <si>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</si>
  <si>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</si>
  <si>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</si>
  <si>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</si>
  <si>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</si>
  <si>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</si>
  <si>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</si>
  <si>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</si>
  <si>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</si>
  <si>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</si>
  <si>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</si>
  <si>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</si>
  <si>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</si>
  <si>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</si>
  <si>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</si>
  <si>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</si>
  <si>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</si>
  <si>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</si>
  <si>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</si>
  <si>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</si>
  <si>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</si>
  <si>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</si>
  <si>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</si>
  <si>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</si>
  <si>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</si>
  <si>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</si>
  <si>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</si>
  <si>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</si>
  <si>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</si>
  <si>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</si>
  <si>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</si>
  <si>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</si>
  <si>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</si>
  <si>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</si>
  <si>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</si>
  <si>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</si>
  <si>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</si>
  <si>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</si>
  <si>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</si>
  <si>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</si>
  <si>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</si>
  <si>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</si>
  <si>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</si>
  <si>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</si>
  <si>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</si>
  <si>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</si>
  <si>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</si>
  <si>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</si>
  <si>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</si>
  <si>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</si>
  <si>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</si>
  <si>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</si>
  <si>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</si>
  <si>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</si>
  <si>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</si>
  <si>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</si>
  <si>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</si>
  <si>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</si>
  <si>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</si>
  <si>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</si>
  <si>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</si>
  <si>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</si>
  <si>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</si>
  <si>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</si>
  <si>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</si>
  <si>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</si>
  <si>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</si>
  <si>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</si>
  <si>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</si>
  <si>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</si>
  <si>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</si>
  <si>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</si>
  <si>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</si>
  <si>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</si>
  <si>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</si>
  <si>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</si>
  <si>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</si>
  <si>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</si>
  <si>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</si>
  <si>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</si>
  <si>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</si>
  <si>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</si>
  <si>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</si>
  <si>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</si>
  <si>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</si>
  <si>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</si>
  <si>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</si>
  <si>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</si>
  <si>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</si>
  <si>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</si>
  <si>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</si>
  <si>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</si>
  <si>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</si>
  <si>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</si>
  <si>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</si>
  <si>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</si>
  <si>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</si>
  <si>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</si>
  <si>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</si>
  <si>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</si>
  <si>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</si>
  <si>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</si>
  <si>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</si>
  <si>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</si>
  <si>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</si>
  <si>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</si>
  <si>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</si>
  <si>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</si>
  <si>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</si>
  <si>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</si>
  <si>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</si>
  <si>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</si>
  <si>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</si>
  <si>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</si>
  <si>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</si>
  <si>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</si>
  <si>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</si>
  <si>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</si>
  <si>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</si>
  <si>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</si>
  <si>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</si>
  <si>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</si>
  <si>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</si>
  <si>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</si>
  <si>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</si>
  <si>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</si>
  <si>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</si>
  <si>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</si>
  <si>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</si>
  <si>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</si>
  <si>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</si>
  <si>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</si>
  <si>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</si>
  <si>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</si>
  <si>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</si>
  <si>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</si>
  <si>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</si>
  <si>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</si>
  <si>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</si>
  <si>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</si>
  <si>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</si>
  <si>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</si>
  <si>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</si>
  <si>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</si>
  <si>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</si>
  <si>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</si>
  <si>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</si>
  <si>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</si>
  <si>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</si>
  <si>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</si>
  <si>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</si>
  <si>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</si>
  <si>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</si>
  <si>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</si>
  <si>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</si>
  <si>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</si>
  <si>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</si>
  <si>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</si>
  <si>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</si>
  <si>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</si>
  <si>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</si>
  <si>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</si>
  <si>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</si>
  <si>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</si>
  <si>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</si>
  <si>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</si>
  <si>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</si>
  <si>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</si>
  <si>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</si>
  <si>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</si>
  <si>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</si>
  <si>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</si>
  <si>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</si>
  <si>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</si>
  <si>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</si>
  <si>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</si>
  <si>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</si>
  <si>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</si>
  <si>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</si>
  <si>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</si>
  <si>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</si>
  <si>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</si>
  <si>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</si>
  <si>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</si>
  <si>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</si>
  <si>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</si>
  <si>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</si>
  <si>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</si>
  <si>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</si>
  <si>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</si>
  <si>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</si>
  <si>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</si>
  <si>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</si>
  <si>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</si>
  <si>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</si>
  <si>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</si>
  <si>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</si>
  <si>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</si>
  <si>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</si>
  <si>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</si>
  <si>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</si>
  <si>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</si>
  <si>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</si>
  <si>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</si>
  <si>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</si>
  <si>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</si>
  <si>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</si>
  <si>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</si>
  <si>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</si>
  <si>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</si>
  <si>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</si>
  <si>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</si>
  <si>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</si>
  <si>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</si>
  <si>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</si>
  <si>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</si>
  <si>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</si>
  <si>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</si>
  <si>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</si>
  <si>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</si>
  <si>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</si>
  <si>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</si>
  <si>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</si>
  <si>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</si>
  <si>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</si>
  <si>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</si>
  <si>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</si>
  <si>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</si>
  <si>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</si>
  <si>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</si>
  <si>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</si>
  <si>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</si>
  <si>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</si>
  <si>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</si>
  <si>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</si>
  <si>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</si>
  <si>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</si>
  <si>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</si>
  <si>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</si>
  <si>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</si>
  <si>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</si>
  <si>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</si>
  <si>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</si>
  <si>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</si>
  <si>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</si>
  <si>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</si>
  <si>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</si>
  <si>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</si>
  <si>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</si>
  <si>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</si>
  <si>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</si>
  <si>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</si>
  <si>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</si>
  <si>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</si>
  <si>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</si>
  <si>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</si>
  <si>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</si>
  <si>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</si>
  <si>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</si>
  <si>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</si>
  <si>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</si>
  <si>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</si>
  <si>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</si>
  <si>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</si>
  <si>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</si>
  <si>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</si>
  <si>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</si>
  <si>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</si>
  <si>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</si>
  <si>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</si>
  <si>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</si>
  <si>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</si>
  <si>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</si>
  <si>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</si>
  <si>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</si>
  <si>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</si>
  <si>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</si>
  <si>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</si>
  <si>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</si>
  <si>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</si>
  <si>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</si>
  <si>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</si>
  <si>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</si>
  <si>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</si>
  <si>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</si>
  <si>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</si>
  <si>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</si>
  <si>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</si>
  <si>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</si>
  <si>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</si>
  <si>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</si>
  <si>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</si>
  <si>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</si>
  <si>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</si>
  <si>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</si>
  <si>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</si>
  <si>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</si>
  <si>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</si>
  <si>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</si>
  <si>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</si>
  <si>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</si>
  <si>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</si>
  <si>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</si>
  <si>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</si>
  <si>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</si>
  <si>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</si>
  <si>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</si>
  <si>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</si>
  <si>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</si>
  <si>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</si>
  <si>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</si>
  <si>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</si>
  <si>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</si>
  <si>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</si>
  <si>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</si>
  <si>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</si>
  <si>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</si>
  <si>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</si>
  <si>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</si>
  <si>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</si>
  <si>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</si>
  <si>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</si>
  <si>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</si>
  <si>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</si>
  <si>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</si>
  <si>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</si>
  <si>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</si>
  <si>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</si>
  <si>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</si>
  <si>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</si>
  <si>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</si>
  <si>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</si>
  <si>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</si>
  <si>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</si>
  <si>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</si>
  <si>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</si>
  <si>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</si>
  <si>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</si>
  <si>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</si>
  <si>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</si>
  <si>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</si>
  <si>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</si>
  <si>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</si>
  <si>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</si>
  <si>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</si>
  <si>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</si>
  <si>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</si>
  <si>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</si>
  <si>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</si>
  <si>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</si>
  <si>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</si>
  <si>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</si>
  <si>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</si>
  <si>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</si>
  <si>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</si>
  <si>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</si>
  <si>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</si>
  <si>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</si>
  <si>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</si>
  <si>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</si>
  <si>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</si>
  <si>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</si>
  <si>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</si>
  <si>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</si>
  <si>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</si>
  <si>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</si>
  <si>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</si>
  <si>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</si>
  <si>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</si>
  <si>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</si>
  <si>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</si>
  <si>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</si>
  <si>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</si>
  <si>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</si>
  <si>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</si>
  <si>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</si>
  <si>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</si>
  <si>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</si>
  <si>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</si>
  <si>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</si>
  <si>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</si>
  <si>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</si>
  <si>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</si>
  <si>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</si>
  <si>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</si>
  <si>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</si>
  <si>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</si>
  <si>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</si>
  <si>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</si>
  <si>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</si>
  <si>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</si>
  <si>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</si>
  <si>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</si>
  <si>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</si>
  <si>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</si>
  <si>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</si>
  <si>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</si>
  <si>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</si>
  <si>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</si>
  <si>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</si>
  <si>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</si>
  <si>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</si>
  <si>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</si>
  <si>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</si>
  <si>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</si>
  <si>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</si>
  <si>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</si>
  <si>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</si>
  <si>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</si>
  <si>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</si>
  <si>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</si>
  <si>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</si>
  <si>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</si>
  <si>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</si>
  <si>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</si>
  <si>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</si>
  <si>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</si>
  <si>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</si>
  <si>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</si>
  <si>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</si>
  <si>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</si>
  <si>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</si>
  <si>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</si>
  <si>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</si>
  <si>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</si>
  <si>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</si>
  <si>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</si>
  <si>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</si>
  <si>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</si>
  <si>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</si>
  <si>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</si>
  <si>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</si>
  <si>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</si>
  <si>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</si>
  <si>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</si>
  <si>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</si>
  <si>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</si>
  <si>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</si>
  <si>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</si>
  <si>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</si>
  <si>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</si>
  <si>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</si>
  <si>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</si>
  <si>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</si>
  <si>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</si>
  <si>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</si>
  <si>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</si>
  <si>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</si>
  <si>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</si>
  <si>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</si>
  <si>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</si>
  <si>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</si>
  <si>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</si>
  <si>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</si>
  <si>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</si>
  <si>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</si>
  <si>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</si>
  <si>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</si>
  <si>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</si>
  <si>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</si>
  <si>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</si>
  <si>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</si>
  <si>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</si>
  <si>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</si>
  <si>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</si>
  <si>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</si>
  <si>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</si>
  <si>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</si>
  <si>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</si>
  <si>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</si>
  <si>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</si>
  <si>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</si>
  <si>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</si>
  <si>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</si>
  <si>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</si>
  <si>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</si>
  <si>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</si>
  <si>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</si>
  <si>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</si>
  <si>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</si>
  <si>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</si>
  <si>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</si>
  <si>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</si>
  <si>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</si>
  <si>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</si>
  <si>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</si>
  <si>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</si>
  <si>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</si>
  <si>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</si>
  <si>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</si>
  <si>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</si>
  <si>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</si>
  <si>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</si>
  <si>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</si>
  <si>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</si>
  <si>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</si>
  <si>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</si>
  <si>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</si>
  <si>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</si>
  <si>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</si>
  <si>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</si>
  <si>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</si>
  <si>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</si>
  <si>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</si>
  <si>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</si>
  <si>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</si>
  <si>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</si>
  <si>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</si>
  <si>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</si>
  <si>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</si>
  <si>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</si>
  <si>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</si>
  <si>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</si>
  <si>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</si>
  <si>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</si>
  <si>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</si>
  <si>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</si>
  <si>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</si>
  <si>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</si>
  <si>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</si>
  <si>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</si>
  <si>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</si>
  <si>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</si>
  <si>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</si>
  <si>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</si>
  <si>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</si>
  <si>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</si>
  <si>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</si>
  <si>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</si>
  <si>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</si>
  <si>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</si>
  <si>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</si>
  <si>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</si>
  <si>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</si>
  <si>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</si>
  <si>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</si>
  <si>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</si>
  <si>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</si>
  <si>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</si>
  <si>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</si>
  <si>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</si>
  <si>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</si>
  <si>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</si>
  <si>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</si>
  <si>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</si>
  <si>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</si>
  <si>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</si>
  <si>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</si>
  <si>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</si>
  <si>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</si>
  <si>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</si>
  <si>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</si>
  <si>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</si>
  <si>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</si>
  <si>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</si>
  <si>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</si>
  <si>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</si>
  <si>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</si>
  <si>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</si>
  <si>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</si>
  <si>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</si>
  <si>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</si>
  <si>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</si>
  <si>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</si>
  <si>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</si>
  <si>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</si>
  <si>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</si>
  <si>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</si>
  <si>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</si>
  <si>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</si>
  <si>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</si>
  <si>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</si>
  <si>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</si>
  <si>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</si>
  <si>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</si>
  <si>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</si>
  <si>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</si>
  <si>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</si>
  <si>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</si>
  <si>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</si>
  <si>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</si>
  <si>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</si>
  <si>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</si>
  <si>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</si>
  <si>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</si>
  <si>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</si>
  <si>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</si>
  <si>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</si>
  <si>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</si>
  <si>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</si>
  <si>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</si>
  <si>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</si>
  <si>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</si>
  <si>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</si>
  <si>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</si>
  <si>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</si>
  <si>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</si>
  <si>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</si>
  <si>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</si>
  <si>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</si>
  <si>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</si>
  <si>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</si>
  <si>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</si>
  <si>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</si>
  <si>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</si>
  <si>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</si>
  <si>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</si>
  <si>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</si>
  <si>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</si>
  <si>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</si>
  <si>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</si>
  <si>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</si>
  <si>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</si>
  <si>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</si>
  <si>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</si>
  <si>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</si>
  <si>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</si>
  <si>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</si>
  <si>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</si>
  <si>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</si>
  <si>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</si>
  <si>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</si>
  <si>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</si>
  <si>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</si>
  <si>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</si>
  <si>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</si>
  <si>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</si>
  <si>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</si>
  <si>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</si>
  <si>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</si>
  <si>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</si>
  <si>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</si>
  <si>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</si>
  <si>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</si>
  <si>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</si>
  <si>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</si>
  <si>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</si>
  <si>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</si>
  <si>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</si>
  <si>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</si>
  <si>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</si>
  <si>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</si>
  <si>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</si>
  <si>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</si>
  <si>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</si>
  <si>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</si>
  <si>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</si>
  <si>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</si>
  <si>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</si>
  <si>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</si>
  <si>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</si>
  <si>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</si>
  <si>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</si>
  <si>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</si>
  <si>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</si>
  <si>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</si>
  <si>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</si>
  <si>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</si>
  <si>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</si>
  <si>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</si>
  <si>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</si>
  <si>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</si>
  <si>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</si>
  <si>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</si>
  <si>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</si>
  <si>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</si>
  <si>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</si>
  <si>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</si>
  <si>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</si>
  <si>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</si>
  <si>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</si>
  <si>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</si>
  <si>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</si>
  <si>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</si>
  <si>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</si>
  <si>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</si>
  <si>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</si>
  <si>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</si>
  <si>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</si>
  <si>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</si>
  <si>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</si>
  <si>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</si>
  <si>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</si>
  <si>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</si>
  <si>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</si>
  <si>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</si>
  <si>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</si>
  <si>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</si>
  <si>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</si>
  <si>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</si>
  <si>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</si>
  <si>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</si>
  <si>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</si>
  <si>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</si>
  <si>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</si>
  <si>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</si>
  <si>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</si>
  <si>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</si>
  <si>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</si>
  <si>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</si>
  <si>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</si>
  <si>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</si>
  <si>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</si>
  <si>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</si>
  <si>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</si>
  <si>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</si>
  <si>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</si>
  <si>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</si>
  <si>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</si>
  <si>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</si>
  <si>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</si>
  <si>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</si>
  <si>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</si>
  <si>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</si>
  <si>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</si>
  <si>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</si>
  <si>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</si>
  <si>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</si>
  <si>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</si>
  <si>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</si>
  <si>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</si>
  <si>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</si>
  <si>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</si>
  <si>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</si>
  <si>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</si>
  <si>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</si>
  <si>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</si>
  <si>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</si>
  <si>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</si>
  <si>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</si>
  <si>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</si>
  <si>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</si>
  <si>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</si>
  <si>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</si>
  <si>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</si>
  <si>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</si>
  <si>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</si>
  <si>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</si>
  <si>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</si>
  <si>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</si>
  <si>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</si>
  <si>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</si>
  <si>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</si>
  <si>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</si>
  <si>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</si>
  <si>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</si>
  <si>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</si>
  <si>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</si>
  <si>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</si>
  <si>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</si>
  <si>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</si>
  <si>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</si>
  <si>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</si>
  <si>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</si>
  <si>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</si>
  <si>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</si>
  <si>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</si>
  <si>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</si>
  <si>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</si>
  <si>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</si>
  <si>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</si>
  <si>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</si>
  <si>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</si>
  <si>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</si>
  <si>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</si>
  <si>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</si>
  <si>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</si>
  <si>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</si>
  <si>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</si>
  <si>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</si>
  <si>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</si>
  <si>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</si>
  <si>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</si>
  <si>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</si>
  <si>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</si>
  <si>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</si>
  <si>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</si>
  <si>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</si>
  <si>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</si>
  <si>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</si>
  <si>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</si>
  <si>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</si>
  <si>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</si>
  <si>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</si>
  <si>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</si>
  <si>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</si>
  <si>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</si>
  <si>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</si>
  <si>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</si>
  <si>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</si>
  <si>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</si>
  <si>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</si>
  <si>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</si>
  <si>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</si>
  <si>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</si>
  <si>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</si>
  <si>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</si>
  <si>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</si>
  <si>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</si>
  <si>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</si>
  <si>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</si>
  <si>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</si>
  <si>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</si>
  <si>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</si>
  <si>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</si>
  <si>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</si>
  <si>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</si>
  <si>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</si>
  <si>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</si>
  <si>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</si>
  <si>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</si>
  <si>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</si>
  <si>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</si>
  <si>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</si>
  <si>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</si>
  <si>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</si>
  <si>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</si>
  <si>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</si>
  <si>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</si>
  <si>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</si>
  <si>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</si>
  <si>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</si>
  <si>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</si>
  <si>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</si>
  <si>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</si>
  <si>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</si>
  <si>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</si>
  <si>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</si>
  <si>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</si>
  <si>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</si>
  <si>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</si>
  <si>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</si>
  <si>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</si>
  <si>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</si>
  <si>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</si>
  <si>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</si>
  <si>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</si>
  <si>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</si>
  <si>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</si>
  <si>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</si>
  <si>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</si>
  <si>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</si>
  <si>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</si>
  <si>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</si>
  <si>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</si>
  <si>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</si>
  <si>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</si>
  <si>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</si>
  <si>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</si>
  <si>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</si>
  <si>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</si>
  <si>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</si>
  <si>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</si>
  <si>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</si>
  <si>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</si>
  <si>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</si>
  <si>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</si>
  <si>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</si>
  <si>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</si>
  <si>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</si>
  <si>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</si>
  <si>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</si>
  <si>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</si>
  <si>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</si>
  <si>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</si>
  <si>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</si>
  <si>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</si>
  <si>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</si>
  <si>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</si>
  <si>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</si>
  <si>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</si>
  <si>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</si>
  <si>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</si>
  <si>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</si>
  <si>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</si>
  <si>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</si>
  <si>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</si>
  <si>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</si>
  <si>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</si>
  <si>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</si>
  <si>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</si>
  <si>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</si>
  <si>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</si>
  <si>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</si>
  <si>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</si>
  <si>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</si>
  <si>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</si>
  <si>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</si>
  <si>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</si>
  <si>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</si>
  <si>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</si>
  <si>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</si>
  <si>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</si>
  <si>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</si>
  <si>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</si>
  <si>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</si>
  <si>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</si>
  <si>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</si>
  <si>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</si>
  <si>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</si>
  <si>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</si>
  <si>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</si>
  <si>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</si>
  <si>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</si>
  <si>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</si>
  <si>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</si>
  <si>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</si>
  <si>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</si>
  <si>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</si>
  <si>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</si>
  <si>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</si>
  <si>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</si>
  <si>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</si>
  <si>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</si>
  <si>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</si>
  <si>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</si>
  <si>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</si>
  <si>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</si>
  <si>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</si>
  <si>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</si>
  <si>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</si>
  <si>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</si>
  <si>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</si>
  <si>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</si>
  <si>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</si>
  <si>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</si>
  <si>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</si>
  <si>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</si>
  <si>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</si>
  <si>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</si>
  <si>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</si>
  <si>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</si>
  <si>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</si>
  <si>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</si>
  <si>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</si>
  <si>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</si>
  <si>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</si>
  <si>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</si>
  <si>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</si>
  <si>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</si>
  <si>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</si>
  <si>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</si>
  <si>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</si>
  <si>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</si>
  <si>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</si>
  <si>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</si>
  <si>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</si>
  <si>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</si>
  <si>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</si>
  <si>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</si>
  <si>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</si>
  <si>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</si>
  <si>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</si>
  <si>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</si>
  <si>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</si>
  <si>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</si>
  <si>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</si>
  <si>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</si>
  <si>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</si>
  <si>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</si>
  <si>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</si>
  <si>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</si>
  <si>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</si>
  <si>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</si>
  <si>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</si>
  <si>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</si>
  <si>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</si>
  <si>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</si>
  <si>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</si>
  <si>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</si>
  <si>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</si>
  <si>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</si>
  <si>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</si>
  <si>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</si>
  <si>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</si>
  <si>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</si>
  <si>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</si>
  <si>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</si>
  <si>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</si>
  <si>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</si>
  <si>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</si>
  <si>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</si>
  <si>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</si>
  <si>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</si>
  <si>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</si>
  <si>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</si>
  <si>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</si>
  <si>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</si>
  <si>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</si>
  <si>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</si>
  <si>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</si>
  <si>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</si>
  <si>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</si>
  <si>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</si>
  <si>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</si>
  <si>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</si>
  <si>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</si>
  <si>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</si>
  <si>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</si>
  <si>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</si>
  <si>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</si>
  <si>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</si>
  <si>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</si>
  <si>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</si>
  <si>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</si>
  <si>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</si>
  <si>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</si>
  <si>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</si>
  <si>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</si>
  <si>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</si>
  <si>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</si>
  <si>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</si>
  <si>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</si>
  <si>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</si>
  <si>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</si>
  <si>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</si>
  <si>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</si>
  <si>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</si>
  <si>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</si>
  <si>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</si>
  <si>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</si>
  <si>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</si>
  <si>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</si>
  <si>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</si>
  <si>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</si>
  <si>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</si>
  <si>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</si>
  <si>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</si>
  <si>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</si>
  <si>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</si>
  <si>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</si>
  <si>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</si>
  <si>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</si>
  <si>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</si>
  <si>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</si>
  <si>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</si>
  <si>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</si>
  <si>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</si>
  <si>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</si>
  <si>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</si>
  <si>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</si>
  <si>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</si>
  <si>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</si>
  <si>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</si>
  <si>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</si>
  <si>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</si>
  <si>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</si>
  <si>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</si>
  <si>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</si>
  <si>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</si>
  <si>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</si>
  <si>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</si>
  <si>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</si>
  <si>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</si>
  <si>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</si>
  <si>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</si>
  <si>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</si>
  <si>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</si>
  <si>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</si>
  <si>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</si>
  <si>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</si>
  <si>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</si>
  <si>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</si>
  <si>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</si>
  <si>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</si>
  <si>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</si>
  <si>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</si>
  <si>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</si>
  <si>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</si>
  <si>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</si>
  <si>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</si>
  <si>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</si>
  <si>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</si>
  <si>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</si>
  <si>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</si>
  <si>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</si>
  <si>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</si>
  <si>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</si>
  <si>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</si>
  <si>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</si>
  <si>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</si>
  <si>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</si>
  <si>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</si>
  <si>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</si>
  <si>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</si>
  <si>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</si>
  <si>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</si>
  <si>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</si>
  <si>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</si>
  <si>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</si>
  <si>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</si>
  <si>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</si>
  <si>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</si>
  <si>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</si>
  <si>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</si>
  <si>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</si>
  <si>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</si>
  <si>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</si>
  <si>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</si>
  <si>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</si>
  <si>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</si>
  <si>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</si>
  <si>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</si>
  <si>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</si>
  <si>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</si>
  <si>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</si>
  <si>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</si>
  <si>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</si>
  <si>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</si>
  <si>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</si>
  <si>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</si>
  <si>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</si>
  <si>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</si>
  <si>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</si>
  <si>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</si>
  <si>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</si>
  <si>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</si>
  <si>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</si>
  <si>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</si>
  <si>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</si>
  <si>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</si>
  <si>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</si>
  <si>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</si>
  <si>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</si>
  <si>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</si>
  <si>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</si>
  <si>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</si>
  <si>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</si>
  <si>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</si>
  <si>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</si>
  <si>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</si>
  <si>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</si>
  <si>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</si>
  <si>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</si>
  <si>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</si>
  <si>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</si>
  <si>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</si>
  <si>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</si>
  <si>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</si>
  <si>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</si>
  <si>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</si>
  <si>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</si>
  <si>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</si>
  <si>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</si>
  <si>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</si>
  <si>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</si>
  <si>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</si>
  <si>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</si>
  <si>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</si>
  <si>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</si>
  <si>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</si>
  <si>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</si>
  <si>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</si>
  <si>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</si>
  <si>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</si>
  <si>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</si>
  <si>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</si>
  <si>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</si>
  <si>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</si>
  <si>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</si>
  <si>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</si>
  <si>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</si>
  <si>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</si>
  <si>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</si>
  <si>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</si>
  <si>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</si>
  <si>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</si>
  <si>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</si>
  <si>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</si>
  <si>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</si>
  <si>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</si>
  <si>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</si>
  <si>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</si>
  <si>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</si>
  <si>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</si>
  <si>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</si>
  <si>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</si>
  <si>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</si>
  <si>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</si>
  <si>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</si>
  <si>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</si>
  <si>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</si>
  <si>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</si>
  <si>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</si>
  <si>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</si>
  <si>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</si>
  <si>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</si>
  <si>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</si>
  <si>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</si>
  <si>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</si>
  <si>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</si>
  <si>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</si>
  <si>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</si>
  <si>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</si>
  <si>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</si>
  <si>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</si>
  <si>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</si>
  <si>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</si>
  <si>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</si>
  <si>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</si>
  <si>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</si>
  <si>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</si>
  <si>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</si>
  <si>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</si>
  <si>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</si>
  <si>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</si>
  <si>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</si>
  <si>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</si>
  <si>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</si>
  <si>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</si>
  <si>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</si>
  <si>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</si>
  <si>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</si>
  <si>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</si>
  <si>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</si>
  <si>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</si>
  <si>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</si>
  <si>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</si>
  <si>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</si>
  <si>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</si>
  <si>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</si>
  <si>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</si>
  <si>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</si>
  <si>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</si>
  <si>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</si>
  <si>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</si>
  <si>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</si>
  <si>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</si>
  <si>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</si>
  <si>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</si>
  <si>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</si>
  <si>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</si>
  <si>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</si>
  <si>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</si>
  <si>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</si>
  <si>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</si>
  <si>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</si>
  <si>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</si>
  <si>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</si>
  <si>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</si>
  <si>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</si>
  <si>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</si>
  <si>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</si>
  <si>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</si>
  <si>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</si>
  <si>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</si>
  <si>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</si>
  <si>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</si>
  <si>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</si>
  <si>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</si>
  <si>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</si>
  <si>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</si>
  <si>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</si>
  <si>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</si>
  <si>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</si>
  <si>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</si>
  <si>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</si>
  <si>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</si>
  <si>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</si>
  <si>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</si>
  <si>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</si>
  <si>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</si>
  <si>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</si>
  <si>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</si>
  <si>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</si>
  <si>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</si>
  <si>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</si>
  <si>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</si>
  <si>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</si>
  <si>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</si>
  <si>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</si>
  <si>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</si>
  <si>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</si>
  <si>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</si>
  <si>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</si>
  <si>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</si>
  <si>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</si>
  <si>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</si>
  <si>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</si>
  <si>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</si>
  <si>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</si>
  <si>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</si>
  <si>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</si>
  <si>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</si>
  <si>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</si>
  <si>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</si>
  <si>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</si>
  <si>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</si>
  <si>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</si>
  <si>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</si>
  <si>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</si>
  <si>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</si>
  <si>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</si>
  <si>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</si>
  <si>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</si>
  <si>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</si>
  <si>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</si>
  <si>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</si>
  <si>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</si>
  <si>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</si>
  <si>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</si>
  <si>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</si>
  <si>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</si>
  <si>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</si>
  <si>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</si>
  <si>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</si>
  <si>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</si>
  <si>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</si>
  <si>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</si>
  <si>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</si>
  <si>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</si>
  <si>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</si>
  <si>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</si>
  <si>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</si>
  <si>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</si>
  <si>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</si>
  <si>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</si>
  <si>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</si>
  <si>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</si>
  <si>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</si>
  <si>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</si>
  <si>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</si>
  <si>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</si>
  <si>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</si>
  <si>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</si>
  <si>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</si>
  <si>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</si>
  <si>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</si>
  <si>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</si>
  <si>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</si>
  <si>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</si>
  <si>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</si>
  <si>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</si>
  <si>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</si>
  <si>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</si>
  <si>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</si>
  <si>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</si>
  <si>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</si>
  <si>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</si>
  <si>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</si>
  <si>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</si>
  <si>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</si>
  <si>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</si>
  <si>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</si>
  <si>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</si>
  <si>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</si>
  <si>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</si>
  <si>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</si>
  <si>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</si>
  <si>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</si>
  <si>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</si>
  <si>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</si>
  <si>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</si>
  <si>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</si>
  <si>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</si>
  <si>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</si>
  <si>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</si>
  <si>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</si>
  <si>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</si>
  <si>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</si>
  <si>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</si>
  <si>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</si>
  <si>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</si>
  <si>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</si>
  <si>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</si>
  <si>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</si>
  <si>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</si>
  <si>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</si>
  <si>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</si>
  <si>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</si>
  <si>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</si>
  <si>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</si>
  <si>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</si>
  <si>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</si>
  <si>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</si>
  <si>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</si>
  <si>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</si>
  <si>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</si>
  <si>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</si>
  <si>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</si>
  <si>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</si>
  <si>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</si>
  <si>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</si>
  <si>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</si>
  <si>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</si>
  <si>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</si>
  <si>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</si>
  <si>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</si>
  <si>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</si>
  <si>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</si>
  <si>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</si>
  <si>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</si>
  <si>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</si>
  <si>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</si>
  <si>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</si>
  <si>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</si>
  <si>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</si>
  <si>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</si>
  <si>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</si>
  <si>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</si>
  <si>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</si>
  <si>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</si>
  <si>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</si>
  <si>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</si>
  <si>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</si>
  <si>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</si>
  <si>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</si>
  <si>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</si>
  <si>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</si>
  <si>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</si>
  <si>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</si>
  <si>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</si>
  <si>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</si>
  <si>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</si>
  <si>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</si>
  <si>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</si>
  <si>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</si>
  <si>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</si>
  <si>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</si>
  <si>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</si>
  <si>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</si>
  <si>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</si>
  <si>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</si>
  <si>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</si>
  <si>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</si>
  <si>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</si>
  <si>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</si>
  <si>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</si>
  <si>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</si>
  <si>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</si>
  <si>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</si>
  <si>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</si>
  <si>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</si>
  <si>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</si>
  <si>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</si>
  <si>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</si>
  <si>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</si>
  <si>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</si>
  <si>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</si>
  <si>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</si>
  <si>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</si>
  <si>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</si>
  <si>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</si>
  <si>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</si>
  <si>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</si>
  <si>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</si>
  <si>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</si>
  <si>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</si>
  <si>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</si>
  <si>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</si>
  <si>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</si>
  <si>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</si>
  <si>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</si>
  <si>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</si>
  <si>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</si>
  <si>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</si>
  <si>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</si>
  <si>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</si>
  <si>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</si>
  <si>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</si>
  <si>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</si>
  <si>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</si>
  <si>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</si>
  <si>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</si>
  <si>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</si>
  <si>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</si>
  <si>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</si>
  <si>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</si>
  <si>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</si>
  <si>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</si>
  <si>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</si>
  <si>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</si>
  <si>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</si>
  <si>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</si>
  <si>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</si>
  <si>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</si>
  <si>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</si>
  <si>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</si>
  <si>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</si>
  <si>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</si>
  <si>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</si>
  <si>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</si>
  <si>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</si>
  <si>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</si>
  <si>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</si>
  <si>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</si>
  <si>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</si>
  <si>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</si>
  <si>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</si>
  <si>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</si>
  <si>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</si>
  <si>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</si>
  <si>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</si>
  <si>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</si>
  <si>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</si>
  <si>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</si>
  <si>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</si>
  <si>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</si>
  <si>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</si>
  <si>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</si>
  <si>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</si>
  <si>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</si>
  <si>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</si>
  <si>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</si>
  <si>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</si>
  <si>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</si>
  <si>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</si>
  <si>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</si>
  <si>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</si>
  <si>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</si>
  <si>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</si>
  <si>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</si>
  <si>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</si>
  <si>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</si>
  <si>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</si>
  <si>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</si>
  <si>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</si>
  <si>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</si>
  <si>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</si>
  <si>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</si>
  <si>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</si>
  <si>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</si>
  <si>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</si>
  <si>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</si>
  <si>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</si>
  <si>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</si>
  <si>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</si>
  <si>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</si>
  <si>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</si>
  <si>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</si>
  <si>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</si>
  <si>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</si>
  <si>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</si>
  <si>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</si>
  <si>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</si>
  <si>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</si>
  <si>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</si>
  <si>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</si>
  <si>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</si>
  <si>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</si>
  <si>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</si>
  <si>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</si>
  <si>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</si>
  <si>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</si>
  <si>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</si>
  <si>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</si>
  <si>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</si>
  <si>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</si>
  <si>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</si>
  <si>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</si>
  <si>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</si>
  <si>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</si>
  <si>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</si>
  <si>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</si>
  <si>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</si>
  <si>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</si>
  <si>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</si>
  <si>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</si>
  <si>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</si>
  <si>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</si>
  <si>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</si>
  <si>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</si>
  <si>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</si>
  <si>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</si>
  <si>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</si>
  <si>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</si>
  <si>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</si>
  <si>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</si>
  <si>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</si>
  <si>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</si>
  <si>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</si>
  <si>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</si>
  <si>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</si>
  <si>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</si>
  <si>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</si>
  <si>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</si>
  <si>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</si>
  <si>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</si>
  <si>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</si>
  <si>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</si>
  <si>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</si>
  <si>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</si>
  <si>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</si>
  <si>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</si>
  <si>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</si>
  <si>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</si>
  <si>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</si>
  <si>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</si>
  <si>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</si>
  <si>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</si>
  <si>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</si>
  <si>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</si>
  <si>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</si>
  <si>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</si>
  <si>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</si>
  <si>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</si>
  <si>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</si>
  <si>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</si>
  <si>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</si>
  <si>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</si>
  <si>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</si>
  <si>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</si>
  <si>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</si>
  <si>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</si>
  <si>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</si>
  <si>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</si>
  <si>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</si>
  <si>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</si>
  <si>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</si>
  <si>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</si>
  <si>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</si>
  <si>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</si>
  <si>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</si>
  <si>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</si>
  <si>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</si>
  <si>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</si>
  <si>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</si>
  <si>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</si>
  <si>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</si>
  <si>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</si>
  <si>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</si>
  <si>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</si>
  <si>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</si>
  <si>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</si>
  <si>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</si>
  <si>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</si>
  <si>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</si>
  <si>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</si>
  <si>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</si>
  <si>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</si>
  <si>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</si>
  <si>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</si>
  <si>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</si>
  <si>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</si>
  <si>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</si>
  <si>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</si>
  <si>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</si>
  <si>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</si>
  <si>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</si>
  <si>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</si>
  <si>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</si>
  <si>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</si>
  <si>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</si>
  <si>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</si>
  <si>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</si>
  <si>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</si>
  <si>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</si>
  <si>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</si>
  <si>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</si>
  <si>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</si>
  <si>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</si>
  <si>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</si>
  <si>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</si>
  <si>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</si>
  <si>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</si>
  <si>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</si>
  <si>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</si>
  <si>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</si>
  <si>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</si>
  <si>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</si>
  <si>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</si>
  <si>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</si>
  <si>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</si>
  <si>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</si>
  <si>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</si>
  <si>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</si>
  <si>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</si>
  <si>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</si>
  <si>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</si>
  <si>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</si>
  <si>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</si>
  <si>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</si>
  <si>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</si>
  <si>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</si>
  <si>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</si>
  <si>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</si>
  <si>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</si>
  <si>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</si>
  <si>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</si>
  <si>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</si>
  <si>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</si>
  <si>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</si>
  <si>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</si>
  <si>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</si>
  <si>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</si>
  <si>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</si>
  <si>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</si>
  <si>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</si>
  <si>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</si>
  <si>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</si>
  <si>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</si>
  <si>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</si>
  <si>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</si>
  <si>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</si>
  <si>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</si>
  <si>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</si>
  <si>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</si>
  <si>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</si>
  <si>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</si>
  <si>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</si>
  <si>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</si>
  <si>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</si>
  <si>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</si>
  <si>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</si>
  <si>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</si>
  <si>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</si>
  <si>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</si>
  <si>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</si>
  <si>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</si>
  <si>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</si>
  <si>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</si>
  <si>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</si>
  <si>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</si>
  <si>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</si>
  <si>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</si>
  <si>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</si>
  <si>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</si>
  <si>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</si>
  <si>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</si>
  <si>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</si>
  <si>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</si>
  <si>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</si>
  <si>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</si>
  <si>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</si>
  <si>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</si>
  <si>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</si>
  <si>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</si>
  <si>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</si>
  <si>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</si>
  <si>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</si>
  <si>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</si>
  <si>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</si>
  <si>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</si>
  <si>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</si>
  <si>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</si>
  <si>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</si>
  <si>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</si>
  <si>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</si>
  <si>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</si>
  <si>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</si>
  <si>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</si>
  <si>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</si>
  <si>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</si>
  <si>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</si>
  <si>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</si>
  <si>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</si>
  <si>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</si>
  <si>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</si>
  <si>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</si>
  <si>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</si>
  <si>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</si>
  <si>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</si>
  <si>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</si>
  <si>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</si>
  <si>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</si>
  <si>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</si>
  <si>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</si>
  <si>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</si>
  <si>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</si>
  <si>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</si>
  <si>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</si>
  <si>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</si>
  <si>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</si>
  <si>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</si>
  <si>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</si>
  <si>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</si>
  <si>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</si>
  <si>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</si>
  <si>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</si>
  <si>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</si>
  <si>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</si>
  <si>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</si>
  <si>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</si>
  <si>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</si>
  <si>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</si>
  <si>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</si>
  <si>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</si>
  <si>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</si>
  <si>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</si>
  <si>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</si>
  <si>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</si>
  <si>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</si>
  <si>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</si>
  <si>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</si>
  <si>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</si>
  <si>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</si>
  <si>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</si>
  <si>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</si>
  <si>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</si>
  <si>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</si>
  <si>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</si>
  <si>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</si>
  <si>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</si>
  <si>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</si>
  <si>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</si>
  <si>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</si>
  <si>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</si>
  <si>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</si>
  <si>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</si>
  <si>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</si>
  <si>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</si>
  <si>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</si>
  <si>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</si>
  <si>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</si>
  <si>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</si>
  <si>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</si>
  <si>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</si>
  <si>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</si>
  <si>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</si>
  <si>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</si>
  <si>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</si>
  <si>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</si>
  <si>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</si>
  <si>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</si>
  <si>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</si>
  <si>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</si>
  <si>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</si>
  <si>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</si>
  <si>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</si>
  <si>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</si>
  <si>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</si>
  <si>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</si>
  <si>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</si>
  <si>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</si>
  <si>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</si>
  <si>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</si>
  <si>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</si>
  <si>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</si>
  <si>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</si>
  <si>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</si>
  <si>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</si>
  <si>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</si>
  <si>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</si>
  <si>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</si>
  <si>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</si>
  <si>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</si>
  <si>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</si>
  <si>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</si>
  <si>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</si>
  <si>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</si>
  <si>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</si>
  <si>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</si>
  <si>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</si>
  <si>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</si>
  <si>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</si>
  <si>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</si>
  <si>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</si>
  <si>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</si>
  <si>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</si>
  <si>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</si>
  <si>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</si>
  <si>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</si>
  <si>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</si>
  <si>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</si>
  <si>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</si>
  <si>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</si>
  <si>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</si>
  <si>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</si>
  <si>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</si>
  <si>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</si>
  <si>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</si>
  <si>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</si>
  <si>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</si>
  <si>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</si>
  <si>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</si>
  <si>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</si>
  <si>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</si>
  <si>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</si>
  <si>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</si>
  <si>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</si>
  <si>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</si>
  <si>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</si>
  <si>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</si>
  <si>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</si>
  <si>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</si>
  <si>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</si>
  <si>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</si>
  <si>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</si>
  <si>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</si>
  <si>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</si>
  <si>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</si>
  <si>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</si>
  <si>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</si>
  <si>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</si>
  <si>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</si>
  <si>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</si>
  <si>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</si>
  <si>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</si>
  <si>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</si>
  <si>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</si>
  <si>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</si>
  <si>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</si>
  <si>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</si>
  <si>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</si>
  <si>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</si>
  <si>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</si>
  <si>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</si>
  <si>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</si>
  <si>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</si>
  <si>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</si>
  <si>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</si>
  <si>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</si>
  <si>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</si>
  <si>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</si>
  <si>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</si>
  <si>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</si>
  <si>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</si>
  <si>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</si>
  <si>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</si>
  <si>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</si>
  <si>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</si>
  <si>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</si>
  <si>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</si>
  <si>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</si>
  <si>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</si>
  <si>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</si>
  <si>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</si>
  <si>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</si>
  <si>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</si>
  <si>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</si>
  <si>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</si>
  <si>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</si>
  <si>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</si>
  <si>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</si>
  <si>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</si>
  <si>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</si>
  <si>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</si>
  <si>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</si>
  <si>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</si>
  <si>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</si>
  <si>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</si>
  <si>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</si>
  <si>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</si>
  <si>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</si>
  <si>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</si>
  <si>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</si>
  <si>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</si>
  <si>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</si>
  <si>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</si>
  <si>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</si>
  <si>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</si>
  <si>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</si>
  <si>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</si>
  <si>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</si>
  <si>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</si>
  <si>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</si>
  <si>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</si>
  <si>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</si>
  <si>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</si>
  <si>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</si>
  <si>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</si>
  <si>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</si>
  <si>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</si>
  <si>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</si>
  <si>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</si>
  <si>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</si>
  <si>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</si>
  <si>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</si>
  <si>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</si>
  <si>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</si>
  <si>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</si>
  <si>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</si>
  <si>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</si>
  <si>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</si>
  <si>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</si>
  <si>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</si>
  <si>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</si>
  <si>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</si>
  <si>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</si>
  <si>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</si>
  <si>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</si>
  <si>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</si>
  <si>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</si>
  <si>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</si>
  <si>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</si>
  <si>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</si>
  <si>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</si>
  <si>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</si>
  <si>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</si>
  <si>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</si>
  <si>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</si>
  <si>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</si>
  <si>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</si>
  <si>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</si>
  <si>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</si>
  <si>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</si>
  <si>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</si>
  <si>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</si>
  <si>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</si>
  <si>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</si>
  <si>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</si>
  <si>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</si>
  <si>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</si>
  <si>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</si>
  <si>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</si>
  <si>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</si>
  <si>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</si>
  <si>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</si>
  <si>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</si>
  <si>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</si>
  <si>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</si>
  <si>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</si>
  <si>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</si>
  <si>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</si>
  <si>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</si>
  <si>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</si>
  <si>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</si>
  <si>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</si>
  <si>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</si>
  <si>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</si>
  <si>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</si>
  <si>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</si>
  <si>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</si>
  <si>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</si>
  <si>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</si>
  <si>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</si>
  <si>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</si>
  <si>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</si>
  <si>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</si>
  <si>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</si>
  <si>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</si>
  <si>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</si>
  <si>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</si>
  <si>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</si>
  <si>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</si>
  <si>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</si>
  <si>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</si>
  <si>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</si>
  <si>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</si>
  <si>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</si>
  <si>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</si>
  <si>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</si>
  <si>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</si>
  <si>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</si>
  <si>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</si>
  <si>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</si>
  <si>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</si>
  <si>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</si>
  <si>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</si>
  <si>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</si>
  <si>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</si>
  <si>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</si>
  <si>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</si>
  <si>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</si>
  <si>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</si>
  <si>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</si>
  <si>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</si>
  <si>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</si>
  <si>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</si>
  <si>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</si>
  <si>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</si>
  <si>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</si>
  <si>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</si>
  <si>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</si>
  <si>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</si>
  <si>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</si>
  <si>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</si>
  <si>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</si>
  <si>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</si>
  <si>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</si>
  <si>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</si>
  <si>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</si>
  <si>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</si>
  <si>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</si>
  <si>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</si>
  <si>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</si>
  <si>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</si>
  <si>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</si>
  <si>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</si>
  <si>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</si>
  <si>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</si>
  <si>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</si>
  <si>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</si>
  <si>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</si>
  <si>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</si>
  <si>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</si>
  <si>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</si>
  <si>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</si>
  <si>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</si>
  <si>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</si>
  <si>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</si>
  <si>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</si>
  <si>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</si>
  <si>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</si>
  <si>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</si>
  <si>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</si>
  <si>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</si>
  <si>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</si>
  <si>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</si>
  <si>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</si>
  <si>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</si>
  <si>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</si>
  <si>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</si>
  <si>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</si>
  <si>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</si>
  <si>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</si>
  <si>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</si>
  <si>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</si>
  <si>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</si>
  <si>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</si>
  <si>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</si>
  <si>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</si>
  <si>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</si>
  <si>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</si>
  <si>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</si>
  <si>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</si>
  <si>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</si>
  <si>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</si>
  <si>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</si>
  <si>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</si>
  <si>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</si>
  <si>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</si>
  <si>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</si>
  <si>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</si>
  <si>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</si>
  <si>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</si>
  <si>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</si>
  <si>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</si>
  <si>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</si>
  <si>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</si>
  <si>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</si>
  <si>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</si>
  <si>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</si>
  <si>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</si>
  <si>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</si>
  <si>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</si>
  <si>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</si>
  <si>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</si>
  <si>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</si>
  <si>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</si>
  <si>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</si>
  <si>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</si>
  <si>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</si>
  <si>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</si>
  <si>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</si>
  <si>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</si>
  <si>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</si>
  <si>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</si>
  <si>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</si>
  <si>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</si>
  <si>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</si>
  <si>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</si>
  <si>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</si>
  <si>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</si>
  <si>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</si>
  <si>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</si>
  <si>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</si>
  <si>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</si>
  <si>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</si>
  <si>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</si>
  <si>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</si>
  <si>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</si>
  <si>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</si>
  <si>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</si>
  <si>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</si>
  <si>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</si>
  <si>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</si>
  <si>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</si>
  <si>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</si>
  <si>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</si>
  <si>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</si>
  <si>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</si>
  <si>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</si>
  <si>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</si>
  <si>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</si>
  <si>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</si>
  <si>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</si>
  <si>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</si>
  <si>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</si>
  <si>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</si>
  <si>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</si>
  <si>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</si>
  <si>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</si>
  <si>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</si>
  <si>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</si>
  <si>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</si>
  <si>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</si>
  <si>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</si>
  <si>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</si>
  <si>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</si>
  <si>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</si>
  <si>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</si>
  <si>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</si>
  <si>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</si>
  <si>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</si>
  <si>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</si>
  <si>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</si>
  <si>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</si>
  <si>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</si>
  <si>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</si>
  <si>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</si>
  <si>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</si>
  <si>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</si>
  <si>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</si>
  <si>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</si>
  <si>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</si>
  <si>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</si>
  <si>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</si>
  <si>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</si>
  <si>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</si>
  <si>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</si>
  <si>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</si>
  <si>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</si>
  <si>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</si>
  <si>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</si>
  <si>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</si>
  <si>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</si>
  <si>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</si>
  <si>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</si>
  <si>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</si>
  <si>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</si>
  <si>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</si>
  <si>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</si>
  <si>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</si>
  <si>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</si>
  <si>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</si>
  <si>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</si>
  <si>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</si>
  <si>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</si>
  <si>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</si>
  <si>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</si>
  <si>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</si>
  <si>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</si>
  <si>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</si>
  <si>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</si>
  <si>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</si>
  <si>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</si>
  <si>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</si>
  <si>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</si>
  <si>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</si>
  <si>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</si>
  <si>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</si>
  <si>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</si>
  <si>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</si>
  <si>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</si>
  <si>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</si>
  <si>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</si>
  <si>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</si>
  <si>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</si>
  <si>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</si>
  <si>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</si>
  <si>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</si>
  <si>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</si>
  <si>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</si>
  <si>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</si>
  <si>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</si>
  <si>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</si>
  <si>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</si>
  <si>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</si>
  <si>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</si>
  <si>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</si>
  <si>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</si>
  <si>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</si>
  <si>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</si>
  <si>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</si>
  <si>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</si>
  <si>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</si>
  <si>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</si>
  <si>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</si>
  <si>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</si>
  <si>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</si>
  <si>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</si>
  <si>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</si>
  <si>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</si>
  <si>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</si>
  <si>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</si>
  <si>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</si>
  <si>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</si>
  <si>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</si>
  <si>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</si>
  <si>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</si>
  <si>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</si>
  <si>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</si>
  <si>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</si>
  <si>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</si>
  <si>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</si>
  <si>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</si>
  <si>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</si>
  <si>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</si>
  <si>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</si>
  <si>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</si>
  <si>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</si>
  <si>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</si>
  <si>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</si>
  <si>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</si>
  <si>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</si>
  <si>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</si>
  <si>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</si>
  <si>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</si>
  <si>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</si>
  <si>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</si>
  <si>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</si>
  <si>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</si>
  <si>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</si>
  <si>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</si>
  <si>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</si>
  <si>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</si>
  <si>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</si>
  <si>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</si>
  <si>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</si>
  <si>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</si>
  <si>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</si>
  <si>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</si>
  <si>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</si>
  <si>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</si>
  <si>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</si>
  <si>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</si>
  <si>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</si>
  <si>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</si>
  <si>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</si>
  <si>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</si>
  <si>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</si>
  <si>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</si>
  <si>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</si>
  <si>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</si>
  <si>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</si>
  <si>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</si>
  <si>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</si>
  <si>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</si>
  <si>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</si>
  <si>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</si>
  <si>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</si>
  <si>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</si>
  <si>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</si>
  <si>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</si>
  <si>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</si>
  <si>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</si>
  <si>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</si>
  <si>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</si>
  <si>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</si>
  <si>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</si>
  <si>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</si>
  <si>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</si>
  <si>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</si>
  <si>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</si>
  <si>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</si>
  <si>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</si>
  <si>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</si>
  <si>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</si>
  <si>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</si>
  <si>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</si>
  <si>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</si>
  <si>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</si>
  <si>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</si>
  <si>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</si>
  <si>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</si>
  <si>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</si>
  <si>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</si>
  <si>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</si>
  <si>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</si>
  <si>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</si>
  <si>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</si>
  <si>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</si>
  <si>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</si>
  <si>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</si>
  <si>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</si>
  <si>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</si>
  <si>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</si>
  <si>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</si>
  <si>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</si>
  <si>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</si>
  <si>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</si>
  <si>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</si>
  <si>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</si>
  <si>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</si>
  <si>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</si>
  <si>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</si>
  <si>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</si>
  <si>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</si>
  <si>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</si>
  <si>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</si>
  <si>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</si>
  <si>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</si>
  <si>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</si>
  <si>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</si>
  <si>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</si>
  <si>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</si>
  <si>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</si>
  <si>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</si>
  <si>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</si>
  <si>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</si>
  <si>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</si>
  <si>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</si>
  <si>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</si>
  <si>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</si>
  <si>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</si>
  <si>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</si>
  <si>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</si>
  <si>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</si>
  <si>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</si>
  <si>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</si>
  <si>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</si>
  <si>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</si>
  <si>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</si>
  <si>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</si>
  <si>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</si>
  <si>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</si>
  <si>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</si>
  <si>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</si>
  <si>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</si>
  <si>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</si>
  <si>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</si>
  <si>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</si>
  <si>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</si>
  <si>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</si>
  <si>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</si>
  <si>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</si>
  <si>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</si>
  <si>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</si>
  <si>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</si>
  <si>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</si>
  <si>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</si>
  <si>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</si>
  <si>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</si>
  <si>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</si>
  <si>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</si>
  <si>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</si>
  <si>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</si>
  <si>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</si>
  <si>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</si>
  <si>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</si>
  <si>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</si>
  <si>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</si>
  <si>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</si>
  <si>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</si>
  <si>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</si>
  <si>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</si>
  <si>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</si>
  <si>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</si>
  <si>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</si>
  <si>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</si>
  <si>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</si>
  <si>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</si>
  <si>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</si>
  <si>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</si>
  <si>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</si>
  <si>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</si>
  <si>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</si>
  <si>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</si>
  <si>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</si>
  <si>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</si>
  <si>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</si>
  <si>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</si>
  <si>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</si>
  <si>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</si>
  <si>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</si>
  <si>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</si>
  <si>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</si>
  <si>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</si>
  <si>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</si>
  <si>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</si>
  <si>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</si>
  <si>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</si>
  <si>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</si>
  <si>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</si>
  <si>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</si>
  <si>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</si>
  <si>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</si>
  <si>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</si>
  <si>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</si>
  <si>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</si>
  <si>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</si>
  <si>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</si>
  <si>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</si>
  <si>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</si>
  <si>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</si>
  <si>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</si>
  <si>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</si>
  <si>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</si>
  <si>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</si>
  <si>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</si>
  <si>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</si>
  <si>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</si>
  <si>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</si>
  <si>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</si>
  <si>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</si>
  <si>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</si>
  <si>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</si>
  <si>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</si>
  <si>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</si>
  <si>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</si>
  <si>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</si>
  <si>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</si>
  <si>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</si>
  <si>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</si>
  <si>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</si>
  <si>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</si>
  <si>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</si>
  <si>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</si>
  <si>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</si>
  <si>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</si>
  <si>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</si>
  <si>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</si>
  <si>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</si>
  <si>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</si>
  <si>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</si>
  <si>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</si>
  <si>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</si>
  <si>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</si>
  <si>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</si>
  <si>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</si>
  <si>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</si>
  <si>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</si>
  <si>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</si>
  <si>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</si>
  <si>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</si>
  <si>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</si>
  <si>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</si>
  <si>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</si>
  <si>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</si>
  <si>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</si>
  <si>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</si>
  <si>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</si>
  <si>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</si>
  <si>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</si>
  <si>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</si>
  <si>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</si>
  <si>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</si>
  <si>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</si>
  <si>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</si>
  <si>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</si>
  <si>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</si>
  <si>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</si>
  <si>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</si>
  <si>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</si>
  <si>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</si>
  <si>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</si>
  <si>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</si>
  <si>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</si>
  <si>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</si>
  <si>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</si>
  <si>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</si>
  <si>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</si>
  <si>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</si>
  <si>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</si>
  <si>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</si>
  <si>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</si>
  <si>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</si>
  <si>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</si>
  <si>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</si>
  <si>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</si>
  <si>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</si>
  <si>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</si>
  <si>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</si>
  <si>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</si>
  <si>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</si>
  <si>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</si>
  <si>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</si>
  <si>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</si>
  <si>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</si>
  <si>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</si>
  <si>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</si>
  <si>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</si>
  <si>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</si>
  <si>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</si>
  <si>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</si>
  <si>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</si>
  <si>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</si>
  <si>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</si>
  <si>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</si>
  <si>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</si>
  <si>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</si>
  <si>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</si>
  <si>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</si>
  <si>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</si>
  <si>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</si>
  <si>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</si>
  <si>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</si>
  <si>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</si>
  <si>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</si>
  <si>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</si>
  <si>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</si>
  <si>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</si>
  <si>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</si>
  <si>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</si>
  <si>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</si>
  <si>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</si>
  <si>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</si>
  <si>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</si>
  <si>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</si>
  <si>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</si>
  <si>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</si>
  <si>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</si>
  <si>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</si>
  <si>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</si>
  <si>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</si>
  <si>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</si>
  <si>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</si>
  <si>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</si>
  <si>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</si>
  <si>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</si>
  <si>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</si>
  <si>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</si>
  <si>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</si>
  <si>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</si>
  <si>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</si>
  <si>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</si>
  <si>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</si>
  <si>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</si>
  <si>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</si>
  <si>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</si>
  <si>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</si>
  <si>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</si>
  <si>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</si>
  <si>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</si>
  <si>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</si>
  <si>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</si>
  <si>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</si>
  <si>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</si>
  <si>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</si>
  <si>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</si>
  <si>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</si>
  <si>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</si>
  <si>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</si>
  <si>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</si>
  <si>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</si>
  <si>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</si>
  <si>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</si>
  <si>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</si>
  <si>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</si>
  <si>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</si>
  <si>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</si>
  <si>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</si>
  <si>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</si>
  <si>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</si>
  <si>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</si>
  <si>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</si>
  <si>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</si>
  <si>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</si>
  <si>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</si>
  <si>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</si>
  <si>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</si>
  <si>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</si>
  <si>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</si>
  <si>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</si>
  <si>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</si>
  <si>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</si>
  <si>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</si>
  <si>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</si>
  <si>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</si>
  <si>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</si>
  <si>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</si>
  <si>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</si>
  <si>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</si>
  <si>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</si>
  <si>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</si>
  <si>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</si>
  <si>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</si>
  <si>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</si>
  <si>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</si>
  <si>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</si>
  <si>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</si>
  <si>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</si>
  <si>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</si>
  <si>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</si>
  <si>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</si>
  <si>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</si>
  <si>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</si>
  <si>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</si>
  <si>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</si>
  <si>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</si>
  <si>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</si>
  <si>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</si>
  <si>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</si>
  <si>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</si>
  <si>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</si>
  <si>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</si>
  <si>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</si>
  <si>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</si>
  <si>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</si>
  <si>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</si>
  <si>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</si>
  <si>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</si>
  <si>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</si>
  <si>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</si>
  <si>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</si>
  <si>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</si>
  <si>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</si>
  <si>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</si>
  <si>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</si>
  <si>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</si>
  <si>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</si>
  <si>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</si>
  <si>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</si>
  <si>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</si>
  <si>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</si>
  <si>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</si>
  <si>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</si>
  <si>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</si>
  <si>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</si>
  <si>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</si>
  <si>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</si>
  <si>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</si>
  <si>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</si>
  <si>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</si>
  <si>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</si>
  <si>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</si>
  <si>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</si>
  <si>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</si>
  <si>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</si>
  <si>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</si>
  <si>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</si>
  <si>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</si>
  <si>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</si>
  <si>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</si>
  <si>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</si>
  <si>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</si>
  <si>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</si>
  <si>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</si>
  <si>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</si>
  <si>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</si>
  <si>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</si>
  <si>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</si>
  <si>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</si>
  <si>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</si>
  <si>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</si>
  <si>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</si>
  <si>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</si>
  <si>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</si>
  <si>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</si>
  <si>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</si>
  <si>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</si>
  <si>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</si>
  <si>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</si>
  <si>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</si>
  <si>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</si>
  <si>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</si>
  <si>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</si>
  <si>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</si>
  <si>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</si>
  <si>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</si>
  <si>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</si>
  <si>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</si>
  <si>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</si>
  <si>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</si>
  <si>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</si>
  <si>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</si>
  <si>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</si>
  <si>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</si>
  <si>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</si>
  <si>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</si>
  <si>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</si>
  <si>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</si>
  <si>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</si>
  <si>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</si>
  <si>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</si>
  <si>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</si>
  <si>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</si>
  <si>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</si>
  <si>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</si>
  <si>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</si>
  <si>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</si>
  <si>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</si>
  <si>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</si>
  <si>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</si>
  <si>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</si>
  <si>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</si>
  <si>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</si>
  <si>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</si>
  <si>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</si>
  <si>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</si>
  <si>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</si>
  <si>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</si>
  <si>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</si>
  <si>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</si>
  <si>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</si>
  <si>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</si>
  <si>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</si>
  <si>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</si>
  <si>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</si>
  <si>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</si>
  <si>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</si>
  <si>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</si>
  <si>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</si>
  <si>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</si>
  <si>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</si>
  <si>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</si>
  <si>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</si>
  <si>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</si>
  <si>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</si>
  <si>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</si>
  <si>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</si>
  <si>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</si>
  <si>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</si>
  <si>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</si>
  <si>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</si>
  <si>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</si>
  <si>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</si>
  <si>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</si>
  <si>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</si>
  <si>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</si>
  <si>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</si>
  <si>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</si>
  <si>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</si>
  <si>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</si>
  <si>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</si>
  <si>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</si>
  <si>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</si>
  <si>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</si>
  <si>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</si>
  <si>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</si>
  <si>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</si>
  <si>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</si>
  <si>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</si>
  <si>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</si>
  <si>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</si>
  <si>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</si>
  <si>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</si>
  <si>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</si>
  <si>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</si>
  <si>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</si>
  <si>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</si>
  <si>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</si>
  <si>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</si>
  <si>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</si>
  <si>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</si>
  <si>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</si>
  <si>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</si>
  <si>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</si>
  <si>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</si>
  <si>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</si>
  <si>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</si>
  <si>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</si>
  <si>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</si>
  <si>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</si>
  <si>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</si>
  <si>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</si>
  <si>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</si>
  <si>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</si>
  <si>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</si>
  <si>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</si>
  <si>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</si>
  <si>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</si>
  <si>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</si>
  <si>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</si>
  <si>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</si>
  <si>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</si>
  <si>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</si>
  <si>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</si>
  <si>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</si>
  <si>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</si>
  <si>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</si>
  <si>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</si>
  <si>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</si>
  <si>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</si>
  <si>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</si>
  <si>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</si>
  <si>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</si>
  <si>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</si>
  <si>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</si>
  <si>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</si>
  <si>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</si>
  <si>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</si>
  <si>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</si>
  <si>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</si>
  <si>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</si>
  <si>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</si>
  <si>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</si>
  <si>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</si>
  <si>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</si>
  <si>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</si>
  <si>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</si>
  <si>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</si>
  <si>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</si>
  <si>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</si>
  <si>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</si>
  <si>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</si>
  <si>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</si>
  <si>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</si>
  <si>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</si>
  <si>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</si>
  <si>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</si>
  <si>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</si>
  <si>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</si>
  <si>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</si>
  <si>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</si>
  <si>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</si>
  <si>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</si>
  <si>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</si>
  <si>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</si>
  <si>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</si>
  <si>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</si>
  <si>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</si>
  <si>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</si>
  <si>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</si>
  <si>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</si>
  <si>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</si>
  <si>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</si>
  <si>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</si>
  <si>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</si>
  <si>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</si>
  <si>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</si>
  <si>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</si>
  <si>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</si>
  <si>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</si>
  <si>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</si>
  <si>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</si>
  <si>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</si>
  <si>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</si>
  <si>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</si>
  <si>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</si>
  <si>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</si>
  <si>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</si>
  <si>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</si>
  <si>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</si>
  <si>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</si>
  <si>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</si>
  <si>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</si>
  <si>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</si>
  <si>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</si>
  <si>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</si>
  <si>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</si>
  <si>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</si>
  <si>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</si>
  <si>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</si>
  <si>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</si>
  <si>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</si>
  <si>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</si>
  <si>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</si>
  <si>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</si>
  <si>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</si>
  <si>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</si>
  <si>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</si>
  <si>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</si>
  <si>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</si>
  <si>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</si>
  <si>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</si>
  <si>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</si>
  <si>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</si>
  <si>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</si>
  <si>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</si>
  <si>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</si>
  <si>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</si>
  <si>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</si>
  <si>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</si>
  <si>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</si>
  <si>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</si>
  <si>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</si>
  <si>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</si>
  <si>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</si>
  <si>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</si>
  <si>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</si>
  <si>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</si>
  <si>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</si>
  <si>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</si>
  <si>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</si>
  <si>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</si>
  <si>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</si>
  <si>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</si>
  <si>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</si>
  <si>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</si>
  <si>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</si>
  <si>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</si>
  <si>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</si>
  <si>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</si>
  <si>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</si>
  <si>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</si>
  <si>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</si>
  <si>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</si>
  <si>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</si>
  <si>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</si>
  <si>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</si>
  <si>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</si>
  <si>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</si>
  <si>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</si>
  <si>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</si>
  <si>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</si>
  <si>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</si>
  <si>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</si>
  <si>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</si>
  <si>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</si>
  <si>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</si>
  <si>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</si>
  <si>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</si>
  <si>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</si>
  <si>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</si>
  <si>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</si>
  <si>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</si>
  <si>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</si>
  <si>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</si>
  <si>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</si>
  <si>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</si>
  <si>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</si>
  <si>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</si>
  <si>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</si>
  <si>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</si>
  <si>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</si>
  <si>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</si>
  <si>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</si>
  <si>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</si>
  <si>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</si>
  <si>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</si>
  <si>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</si>
  <si>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</si>
  <si>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</si>
  <si>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</si>
  <si>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</si>
  <si>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</si>
  <si>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</si>
  <si>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</si>
  <si>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</si>
  <si>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</si>
  <si>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</si>
  <si>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</si>
  <si>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</si>
  <si>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</si>
  <si>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</si>
  <si>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</si>
  <si>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</si>
  <si>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</si>
  <si>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</si>
  <si>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</si>
  <si>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</si>
  <si>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</si>
  <si>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</si>
  <si>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</si>
  <si>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</si>
  <si>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</si>
  <si>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</si>
  <si>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</si>
  <si>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</si>
  <si>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</si>
  <si>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</si>
  <si>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</si>
  <si>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</si>
  <si>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</si>
  <si>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</si>
  <si>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</si>
  <si>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</si>
  <si>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</si>
  <si>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</si>
  <si>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</si>
  <si>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</si>
  <si>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</si>
  <si>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</si>
  <si>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</si>
  <si>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</si>
  <si>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</si>
  <si>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</si>
  <si>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</si>
  <si>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</si>
  <si>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</si>
  <si>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</si>
  <si>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</si>
  <si>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</si>
  <si>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</si>
  <si>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</si>
  <si>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</si>
  <si>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</si>
  <si>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</si>
  <si>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</si>
  <si>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</si>
  <si>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</si>
  <si>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</si>
  <si>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</si>
  <si>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</si>
  <si>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</si>
  <si>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</si>
  <si>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</si>
  <si>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</si>
  <si>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</si>
  <si>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</si>
  <si>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</si>
  <si>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</si>
  <si>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</si>
  <si>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</si>
  <si>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</si>
  <si>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</si>
  <si>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</si>
  <si>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</si>
  <si>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</si>
  <si>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</si>
  <si>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</si>
  <si>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</si>
  <si>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</si>
  <si>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</si>
  <si>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</si>
  <si>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</si>
  <si>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</si>
  <si>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</si>
  <si>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</si>
  <si>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</si>
  <si>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</si>
  <si>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</si>
  <si>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</si>
  <si>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</si>
  <si>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</si>
  <si>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</si>
  <si>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</si>
  <si>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</si>
  <si>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</si>
  <si>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</si>
  <si>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</si>
  <si>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</si>
  <si>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</si>
  <si>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</si>
  <si>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</si>
  <si>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</si>
  <si>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</si>
  <si>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</si>
  <si>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</si>
  <si>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</si>
  <si>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</si>
  <si>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</si>
  <si>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</si>
  <si>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</si>
  <si>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</si>
  <si>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</si>
  <si>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</si>
  <si>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</si>
  <si>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</si>
  <si>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</si>
  <si>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</si>
  <si>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</si>
  <si>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</si>
  <si>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</si>
  <si>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</si>
  <si>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</si>
  <si>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</si>
  <si>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</si>
  <si>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</si>
  <si>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</si>
  <si>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</si>
  <si>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</si>
  <si>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</si>
  <si>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</si>
  <si>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</si>
  <si>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</si>
  <si>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</si>
  <si>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</si>
  <si>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</si>
  <si>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</si>
  <si>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</si>
  <si>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</si>
  <si>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</si>
  <si>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</si>
  <si>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</si>
  <si>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</si>
  <si>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</si>
  <si>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</si>
  <si>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</si>
  <si>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</si>
  <si>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</si>
  <si>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</si>
  <si>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</si>
  <si>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</si>
  <si>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</si>
  <si>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</si>
  <si>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</si>
  <si>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</si>
  <si>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</si>
  <si>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</si>
  <si>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</si>
  <si>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</si>
  <si>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</si>
  <si>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</si>
  <si>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</si>
  <si>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</si>
  <si>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</si>
  <si>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</si>
  <si>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</si>
  <si>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</si>
  <si>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</si>
  <si>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</si>
  <si>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</si>
  <si>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</si>
  <si>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</si>
  <si>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</si>
  <si>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</si>
  <si>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</si>
  <si>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</si>
  <si>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</si>
  <si>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</si>
  <si>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</si>
  <si>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</si>
  <si>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</si>
  <si>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</si>
  <si>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</si>
  <si>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</si>
  <si>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</si>
  <si>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</si>
  <si>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</si>
  <si>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</si>
  <si>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</si>
  <si>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</si>
  <si>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</si>
  <si>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</si>
  <si>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</si>
  <si>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</si>
  <si>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</si>
  <si>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</si>
  <si>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</si>
  <si>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</si>
  <si>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</si>
  <si>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</si>
  <si>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</si>
  <si>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</si>
  <si>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</si>
  <si>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</si>
  <si>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</si>
  <si>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</si>
  <si>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</si>
  <si>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</si>
  <si>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</si>
  <si>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</si>
  <si>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</si>
  <si>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</si>
  <si>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</si>
  <si>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</si>
  <si>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</si>
  <si>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</si>
  <si>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</si>
  <si>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</si>
  <si>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</si>
  <si>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</si>
  <si>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</si>
  <si>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</si>
  <si>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</si>
  <si>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</si>
  <si>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</si>
  <si>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</si>
  <si>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</si>
  <si>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</si>
  <si>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</si>
  <si>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</si>
  <si>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</si>
  <si>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</si>
  <si>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</si>
  <si>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</si>
  <si>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</si>
  <si>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</si>
  <si>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</si>
  <si>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</si>
  <si>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</si>
  <si>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</si>
  <si>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</si>
  <si>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</si>
  <si>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</si>
  <si>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</si>
  <si>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</si>
  <si>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</si>
  <si>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</si>
  <si>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</si>
  <si>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</si>
  <si>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</si>
  <si>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</si>
  <si>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</si>
  <si>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</si>
  <si>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</si>
  <si>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</si>
  <si>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</si>
  <si>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</si>
  <si>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</si>
  <si>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</si>
  <si>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</si>
  <si>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</si>
  <si>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</si>
  <si>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</si>
  <si>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</si>
  <si>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</si>
  <si>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</si>
  <si>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</si>
  <si>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</si>
  <si>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</si>
  <si>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</si>
  <si>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</si>
  <si>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</si>
  <si>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</si>
  <si>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</si>
  <si>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</si>
  <si>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</si>
  <si>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</si>
  <si>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</si>
  <si>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</si>
  <si>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</si>
  <si>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</si>
  <si>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</si>
  <si>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</si>
  <si>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</si>
  <si>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</si>
  <si>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</si>
  <si>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</si>
  <si>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</si>
  <si>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</si>
  <si>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</si>
  <si>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</si>
  <si>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</si>
  <si>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</si>
  <si>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</si>
  <si>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</si>
  <si>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</si>
  <si>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</si>
  <si>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</si>
  <si>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</si>
  <si>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</si>
  <si>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</si>
  <si>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</si>
  <si>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</si>
  <si>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</si>
  <si>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</si>
  <si>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</si>
  <si>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</si>
  <si>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</si>
  <si>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</si>
  <si>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</si>
  <si>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</si>
  <si>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</si>
  <si>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</si>
  <si>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</si>
  <si>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</si>
  <si>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</si>
  <si>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</si>
  <si>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</si>
  <si>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</si>
  <si>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</si>
  <si>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</si>
  <si>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</si>
  <si>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</si>
  <si>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</si>
  <si>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</si>
  <si>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</si>
  <si>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</si>
  <si>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</si>
  <si>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</si>
  <si>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</si>
  <si>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</si>
  <si>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</si>
  <si>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</si>
  <si>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</si>
  <si>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</si>
  <si>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</si>
  <si>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</si>
  <si>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</si>
  <si>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</si>
  <si>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</si>
  <si>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</si>
  <si>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</si>
  <si>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</si>
  <si>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</si>
  <si>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</si>
  <si>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</si>
  <si>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</si>
  <si>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</si>
  <si>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</si>
  <si>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</si>
  <si>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</si>
  <si>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</si>
  <si>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</si>
  <si>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</si>
  <si>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</si>
  <si>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</si>
  <si>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</si>
  <si>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</si>
  <si>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</si>
  <si>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</si>
  <si>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</si>
  <si>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</si>
  <si>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</si>
  <si>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</si>
  <si>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</si>
  <si>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</si>
  <si>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</si>
  <si>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</si>
  <si>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</si>
  <si>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</si>
  <si>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</si>
  <si>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</si>
  <si>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</si>
  <si>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</si>
  <si>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</si>
  <si>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</si>
  <si>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</si>
  <si>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</si>
  <si>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</si>
  <si>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</si>
  <si>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</si>
  <si>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</si>
  <si>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</si>
  <si>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</si>
  <si>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</si>
  <si>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</si>
  <si>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</si>
  <si>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</si>
  <si>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</si>
  <si>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</si>
  <si>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</si>
  <si>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</si>
  <si>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</si>
  <si>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</si>
  <si>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</si>
  <si>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</si>
  <si>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</si>
  <si>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</si>
  <si>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</si>
  <si>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</si>
  <si>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</si>
  <si>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</si>
  <si>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</si>
  <si>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</si>
  <si>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</si>
  <si>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</si>
  <si>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</si>
  <si>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</si>
  <si>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</si>
  <si>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</si>
  <si>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</si>
  <si>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</si>
  <si>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</si>
  <si>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</si>
  <si>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</si>
  <si>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</si>
  <si>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</si>
  <si>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</si>
  <si>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</si>
  <si>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</si>
  <si>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</si>
  <si>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</si>
  <si>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</si>
  <si>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</si>
  <si>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</si>
  <si>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</si>
  <si>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</si>
  <si>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</si>
  <si>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</si>
  <si>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</si>
  <si>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</si>
  <si>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</si>
  <si>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</si>
  <si>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</si>
  <si>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</si>
  <si>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</si>
  <si>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</si>
  <si>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</si>
  <si>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</si>
  <si>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</si>
  <si>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</si>
  <si>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</si>
  <si>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</si>
  <si>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</si>
  <si>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</si>
  <si>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</si>
  <si>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</si>
  <si>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</si>
  <si>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</si>
  <si>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</si>
  <si>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</si>
  <si>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</si>
  <si>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</si>
  <si>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</si>
  <si>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</si>
  <si>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</si>
  <si>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</si>
  <si>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</si>
  <si>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</si>
  <si>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</si>
  <si>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</si>
  <si>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</si>
  <si>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</si>
  <si>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</si>
  <si>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</si>
  <si>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</si>
  <si>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</si>
  <si>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</si>
  <si>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</si>
  <si>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</si>
  <si>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</si>
  <si>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</si>
  <si>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</si>
  <si>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</si>
  <si>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</si>
  <si>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</si>
  <si>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</si>
  <si>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</si>
  <si>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</si>
  <si>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</si>
  <si>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</si>
  <si>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</si>
  <si>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</si>
  <si>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</si>
  <si>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</si>
  <si>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</si>
  <si>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</si>
  <si>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</si>
  <si>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</si>
  <si>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</si>
  <si>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</si>
  <si>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</si>
  <si>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</si>
  <si>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</si>
  <si>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</si>
  <si>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</si>
  <si>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</si>
  <si>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</si>
  <si>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</si>
  <si>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</si>
  <si>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</si>
  <si>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</si>
  <si>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</si>
  <si>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</si>
  <si>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</si>
  <si>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</si>
  <si>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</si>
  <si>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</si>
  <si>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</si>
  <si>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</si>
  <si>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</si>
  <si>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</si>
  <si>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</si>
  <si>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</si>
  <si>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</si>
  <si>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</si>
  <si>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</si>
  <si>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</si>
  <si>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</si>
  <si>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</si>
  <si>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</si>
  <si>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</si>
  <si>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</si>
  <si>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</si>
  <si>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</si>
  <si>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</si>
  <si>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</si>
  <si>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</si>
  <si>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</si>
  <si>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</si>
  <si>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</si>
  <si>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</si>
  <si>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</si>
  <si>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</si>
  <si>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</si>
  <si>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</si>
  <si>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</si>
  <si>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</si>
  <si>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</si>
  <si>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</si>
  <si>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</si>
  <si>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</si>
  <si>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</si>
  <si>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</si>
  <si>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</si>
  <si>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</si>
  <si>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</si>
  <si>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</si>
  <si>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</si>
  <si>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</si>
  <si>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</si>
  <si>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</si>
  <si>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</si>
  <si>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</si>
  <si>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</si>
  <si>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</si>
  <si>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</si>
  <si>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</si>
  <si>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</si>
  <si>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</si>
  <si>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</si>
  <si>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</si>
  <si>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</si>
  <si>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</si>
  <si>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</si>
  <si>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</si>
  <si>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</si>
  <si>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</si>
  <si>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</si>
  <si>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</si>
  <si>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</si>
  <si>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</si>
  <si>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</si>
  <si>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</si>
  <si>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</si>
  <si>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</si>
  <si>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</si>
  <si>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</si>
  <si>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</si>
  <si>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</si>
  <si>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</si>
  <si>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</si>
  <si>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</si>
  <si>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</si>
  <si>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</si>
  <si>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</si>
  <si>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</si>
  <si>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</si>
  <si>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</si>
  <si>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</si>
  <si>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</si>
  <si>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</si>
  <si>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</si>
  <si>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</si>
  <si>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</si>
  <si>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</si>
  <si>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</si>
  <si>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</si>
  <si>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</si>
  <si>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</si>
  <si>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</si>
  <si>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</si>
  <si>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</si>
  <si>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</si>
  <si>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</si>
  <si>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</si>
  <si>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</si>
  <si>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</si>
  <si>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</si>
  <si>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</si>
  <si>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</si>
  <si>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</si>
  <si>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</si>
  <si>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</si>
  <si>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</si>
  <si>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</si>
  <si>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</si>
  <si>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</si>
  <si>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</si>
  <si>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</si>
  <si>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</si>
  <si>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</si>
  <si>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</si>
  <si>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</si>
  <si>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</si>
  <si>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</si>
  <si>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</si>
  <si>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</si>
  <si>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</si>
  <si>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</si>
  <si>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</si>
  <si>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</si>
  <si>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</si>
  <si>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</si>
  <si>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</si>
  <si>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</si>
  <si>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</si>
  <si>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</si>
  <si>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</si>
  <si>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</si>
  <si>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</si>
  <si>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</si>
  <si>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</si>
  <si>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</si>
  <si>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</si>
  <si>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</si>
  <si>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</si>
  <si>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</si>
  <si>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</si>
  <si>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</si>
  <si>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</si>
  <si>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</si>
  <si>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</si>
  <si>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</si>
  <si>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</si>
  <si>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</si>
  <si>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</si>
  <si>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</si>
  <si>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</si>
  <si>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</si>
  <si>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</si>
  <si>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</si>
  <si>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</si>
  <si>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</si>
  <si>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</si>
  <si>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</si>
  <si>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</si>
  <si>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</si>
  <si>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</si>
  <si>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</si>
  <si>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</si>
  <si>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</si>
  <si>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</si>
  <si>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</si>
  <si>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</si>
  <si>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</si>
  <si>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</si>
  <si>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</si>
  <si>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</si>
  <si>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</si>
  <si>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</si>
  <si>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</si>
  <si>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</si>
  <si>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</si>
  <si>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</si>
  <si>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</si>
  <si>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</si>
  <si>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</si>
  <si>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</si>
  <si>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</si>
  <si>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</si>
  <si>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</si>
  <si>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</si>
  <si>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</si>
  <si>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</si>
  <si>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</si>
  <si>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</si>
  <si>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</si>
  <si>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</si>
  <si>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</si>
  <si>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</si>
  <si>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</si>
  <si>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</si>
  <si>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</si>
  <si>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</si>
  <si>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</si>
  <si>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</si>
  <si>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</si>
  <si>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</si>
  <si>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</si>
  <si>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</si>
  <si>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</si>
  <si>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</si>
  <si>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</si>
  <si>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</si>
  <si>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</si>
  <si>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</si>
  <si>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</si>
  <si>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</si>
  <si>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</si>
  <si>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</si>
  <si>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</si>
  <si>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</si>
  <si>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</si>
  <si>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</si>
  <si>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</si>
  <si>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</si>
  <si>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</si>
  <si>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</si>
  <si>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</si>
  <si>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</si>
  <si>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</si>
  <si>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</si>
  <si>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</si>
  <si>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</si>
  <si>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</si>
  <si>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</si>
  <si>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</si>
  <si>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</si>
  <si>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</si>
  <si>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</si>
  <si>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</si>
  <si>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</si>
  <si>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</si>
  <si>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</si>
  <si>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</si>
  <si>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</si>
  <si>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</si>
  <si>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</si>
  <si>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</si>
  <si>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</si>
  <si>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</si>
  <si>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</si>
  <si>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</si>
  <si>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</si>
  <si>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</si>
  <si>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</si>
  <si>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</si>
  <si>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</si>
  <si>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</si>
  <si>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</si>
  <si>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</si>
  <si>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</si>
  <si>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</si>
  <si>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</si>
  <si>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</si>
  <si>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</si>
  <si>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</si>
  <si>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</si>
  <si>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</si>
  <si>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</si>
  <si>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</si>
  <si>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</si>
  <si>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</si>
  <si>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</si>
  <si>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</si>
  <si>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</si>
  <si>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</si>
  <si>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</si>
  <si>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</si>
  <si>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</si>
  <si>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</si>
  <si>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</si>
  <si>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</si>
  <si>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</si>
  <si>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</si>
  <si>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</si>
  <si>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</si>
  <si>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</si>
  <si>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</si>
  <si>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</si>
  <si>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</si>
  <si>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</si>
  <si>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</si>
  <si>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</si>
  <si>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</si>
  <si>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</si>
  <si>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</si>
  <si>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</si>
  <si>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</si>
  <si>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</si>
  <si>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</si>
  <si>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</si>
  <si>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</si>
  <si>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</si>
  <si>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</si>
  <si>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</si>
  <si>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</si>
  <si>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</si>
  <si>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</si>
  <si>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</si>
  <si>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</si>
  <si>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</si>
  <si>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</si>
  <si>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</si>
  <si>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</si>
  <si>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</si>
  <si>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</si>
  <si>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</si>
  <si>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</si>
  <si>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</si>
  <si>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</si>
  <si>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</si>
  <si>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</si>
  <si>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</si>
  <si>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</si>
  <si>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</si>
  <si>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</si>
  <si>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</si>
  <si>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</si>
  <si>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</si>
  <si>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</si>
  <si>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</si>
  <si>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</si>
  <si>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</si>
  <si>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</si>
  <si>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</si>
  <si>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</si>
  <si>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</si>
  <si>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</si>
  <si>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</si>
  <si>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</si>
  <si>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</si>
  <si>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</si>
  <si>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</si>
  <si>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</si>
  <si>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</si>
  <si>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</si>
  <si>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</si>
  <si>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</si>
  <si>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</si>
  <si>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</si>
  <si>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</si>
  <si>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</si>
  <si>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</si>
  <si>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</si>
  <si>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</si>
  <si>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</si>
  <si>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</si>
  <si>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</si>
  <si>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</si>
  <si>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</si>
  <si>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</si>
  <si>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</si>
  <si>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</si>
  <si>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</si>
  <si>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</si>
  <si>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</si>
  <si>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</si>
  <si>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</si>
  <si>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</si>
  <si>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</si>
  <si>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</si>
  <si>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</si>
  <si>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</si>
  <si>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</si>
  <si>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</si>
  <si>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</si>
  <si>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</si>
  <si>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</si>
  <si>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</si>
  <si>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</si>
  <si>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</si>
  <si>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</si>
  <si>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</si>
  <si>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</si>
  <si>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</si>
  <si>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</si>
  <si>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</si>
  <si>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</si>
  <si>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</si>
  <si>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</si>
  <si>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</si>
  <si>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</si>
  <si>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</si>
  <si>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</si>
  <si>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</si>
  <si>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</si>
  <si>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</si>
  <si>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</si>
  <si>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</si>
  <si>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</si>
  <si>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</si>
  <si>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</si>
  <si>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</si>
  <si>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</si>
  <si>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</si>
  <si>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</si>
  <si>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</si>
  <si>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</si>
  <si>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</si>
  <si>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</si>
  <si>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</si>
  <si>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</si>
  <si>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</si>
  <si>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</si>
  <si>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</si>
  <si>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</si>
  <si>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</si>
  <si>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</si>
  <si>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</si>
  <si>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</si>
  <si>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</si>
  <si>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</si>
  <si>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</si>
  <si>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</si>
  <si>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</si>
  <si>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</si>
  <si>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</si>
  <si>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</si>
  <si>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</si>
  <si>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</si>
  <si>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</si>
  <si>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</si>
  <si>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</si>
  <si>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</si>
  <si>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</si>
  <si>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</si>
  <si>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</si>
  <si>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</si>
  <si>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</si>
  <si>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</si>
  <si>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</si>
  <si>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</si>
  <si>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</si>
  <si>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</si>
  <si>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</si>
  <si>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</si>
  <si>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</si>
  <si>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</si>
  <si>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</si>
  <si>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</si>
  <si>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</si>
  <si>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</si>
  <si>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</si>
  <si>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</si>
  <si>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</si>
  <si>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</si>
  <si>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</si>
  <si>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</si>
  <si>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</si>
  <si>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</si>
  <si>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</si>
  <si>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</si>
  <si>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</si>
  <si>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</si>
  <si>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</si>
  <si>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</si>
  <si>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</si>
  <si>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</si>
  <si>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</si>
  <si>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</si>
  <si>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</si>
  <si>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</si>
  <si>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</si>
  <si>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</si>
  <si>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</si>
  <si>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</si>
  <si>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</si>
  <si>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</si>
  <si>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</si>
  <si>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</si>
  <si>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</si>
  <si>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</si>
  <si>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</si>
  <si>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</si>
  <si>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</si>
  <si>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</si>
  <si>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</si>
  <si>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</si>
  <si>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</si>
  <si>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</si>
  <si>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</si>
  <si>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</si>
  <si>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</si>
  <si>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</si>
  <si>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</si>
  <si>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</si>
  <si>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</si>
  <si>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</si>
  <si>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</si>
  <si>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</si>
  <si>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</si>
  <si>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</si>
  <si>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</si>
  <si>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</si>
  <si>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</si>
  <si>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</si>
  <si>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</si>
  <si>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</si>
  <si>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</si>
  <si>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</si>
  <si>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</si>
  <si>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</si>
  <si>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</si>
  <si>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</si>
  <si>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</si>
  <si>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</si>
  <si>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</si>
  <si>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</si>
  <si>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</si>
  <si>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</si>
  <si>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</si>
  <si>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</si>
  <si>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</si>
  <si>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</si>
  <si>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</si>
  <si>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</si>
  <si>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</si>
  <si>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</si>
  <si>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</si>
  <si>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</si>
  <si>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</si>
  <si>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</si>
  <si>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</si>
  <si>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</si>
  <si>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</si>
  <si>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</si>
  <si>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</si>
  <si>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</si>
  <si>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</si>
  <si>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</si>
  <si>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</si>
  <si>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</si>
  <si>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</si>
  <si>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</si>
  <si>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</si>
  <si>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</si>
  <si>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</si>
  <si>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</si>
  <si>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</si>
  <si>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</si>
  <si>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</si>
  <si>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</si>
  <si>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</si>
  <si>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</si>
  <si>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</si>
  <si>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</si>
  <si>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</si>
  <si>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</si>
  <si>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</si>
  <si>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</si>
  <si>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</si>
  <si>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</si>
  <si>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</si>
  <si>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</si>
  <si>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</si>
  <si>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</si>
  <si>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</si>
  <si>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</si>
  <si>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</si>
  <si>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</si>
  <si>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</si>
  <si>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</si>
  <si>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</si>
  <si>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</si>
  <si>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</si>
  <si>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</si>
  <si>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</si>
  <si>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</si>
  <si>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</si>
  <si>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</si>
  <si>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</si>
  <si>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</si>
  <si>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</si>
  <si>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</si>
  <si>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</si>
  <si>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</si>
  <si>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</si>
  <si>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</si>
  <si>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</si>
  <si>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</si>
  <si>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</si>
  <si>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</si>
  <si>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</si>
  <si>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</si>
  <si>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</si>
  <si>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</si>
  <si>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</si>
  <si>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</si>
  <si>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</si>
  <si>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</si>
  <si>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</si>
  <si>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</si>
  <si>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</si>
  <si>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</si>
  <si>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</si>
  <si>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</si>
  <si>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</si>
  <si>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</si>
  <si>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</si>
  <si>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</si>
  <si>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</si>
  <si>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</si>
  <si>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</si>
  <si>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</si>
  <si>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</si>
  <si>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</si>
  <si>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</si>
  <si>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</si>
  <si>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</si>
  <si>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</si>
  <si>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</si>
  <si>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</si>
  <si>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</si>
  <si>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</si>
  <si>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</si>
  <si>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</si>
  <si>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</si>
  <si>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</si>
  <si>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</si>
  <si>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</si>
  <si>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</si>
  <si>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</si>
  <si>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</si>
  <si>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</si>
  <si>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</si>
  <si>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</si>
  <si>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</si>
  <si>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</si>
  <si>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</si>
  <si>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</si>
  <si>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</si>
  <si>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</si>
  <si>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</si>
  <si>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</si>
  <si>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</si>
  <si>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</si>
  <si>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</si>
  <si>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</si>
  <si>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</si>
  <si>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</si>
  <si>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</si>
  <si>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</si>
  <si>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</si>
  <si>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</si>
  <si>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</si>
  <si>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</si>
  <si>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</si>
  <si>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</si>
  <si>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</si>
  <si>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</si>
  <si>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</si>
  <si>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</si>
  <si>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</si>
  <si>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</si>
  <si>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</si>
  <si>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</si>
  <si>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</si>
  <si>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</si>
  <si>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</si>
  <si>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</si>
  <si>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</si>
  <si>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</si>
  <si>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</si>
  <si>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</si>
  <si>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</si>
  <si>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</si>
  <si>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</si>
  <si>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</si>
  <si>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</si>
  <si>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</si>
  <si>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</si>
  <si>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</si>
  <si>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</si>
  <si>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</si>
  <si>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</si>
  <si>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</si>
  <si>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</si>
  <si>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</si>
  <si>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</si>
  <si>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</si>
  <si>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</si>
  <si>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</si>
  <si>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</si>
  <si>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</si>
  <si>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</si>
  <si>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</si>
  <si>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</si>
  <si>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</si>
  <si>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</si>
  <si>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</si>
  <si>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</si>
  <si>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</si>
  <si>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</si>
  <si>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</si>
  <si>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</si>
  <si>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</si>
  <si>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</si>
  <si>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</si>
  <si>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</si>
  <si>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</si>
  <si>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</si>
  <si>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</si>
  <si>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</si>
  <si>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</si>
  <si>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</si>
  <si>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</si>
  <si>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</si>
  <si>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</si>
  <si>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</si>
  <si>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</si>
  <si>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</si>
  <si>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</si>
  <si>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</si>
  <si>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</si>
  <si>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</si>
  <si>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</si>
  <si>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</si>
  <si>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</si>
  <si>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</si>
  <si>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</si>
  <si>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</si>
  <si>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</si>
  <si>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</si>
  <si>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</si>
  <si>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</si>
  <si>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</si>
  <si>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</si>
  <si>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</si>
  <si>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</si>
  <si>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</si>
  <si>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</si>
  <si>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</si>
  <si>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</si>
  <si>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</si>
  <si>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</si>
  <si>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</si>
  <si>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</si>
  <si>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</si>
  <si>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</si>
  <si>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</si>
  <si>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</si>
  <si>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</si>
  <si>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</si>
  <si>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</si>
  <si>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</si>
  <si>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</si>
  <si>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</si>
  <si>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</si>
  <si>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</si>
  <si>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</si>
  <si>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</si>
  <si>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</si>
  <si>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</si>
  <si>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</si>
  <si>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</si>
  <si>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</si>
  <si>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</si>
  <si>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</si>
  <si>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</si>
  <si>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</si>
  <si>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</si>
  <si>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</si>
  <si>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</si>
  <si>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</si>
  <si>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</si>
  <si>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</si>
  <si>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</si>
  <si>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</si>
  <si>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</si>
  <si>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</si>
  <si>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</si>
  <si>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</si>
  <si>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</si>
  <si>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</si>
  <si>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</si>
  <si>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</si>
  <si>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</si>
  <si>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</si>
  <si>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</si>
  <si>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</si>
  <si>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</si>
  <si>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</si>
  <si>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</si>
  <si>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</si>
  <si>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</si>
  <si>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</si>
  <si>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</si>
  <si>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</si>
  <si>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</si>
  <si>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</si>
  <si>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</si>
  <si>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</si>
  <si>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</si>
  <si>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</si>
  <si>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</si>
  <si>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</si>
  <si>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</si>
  <si>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</si>
  <si>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</si>
  <si>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</si>
  <si>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</si>
  <si>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</si>
  <si>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</si>
  <si>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</si>
  <si>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</si>
  <si>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</si>
  <si>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</si>
  <si>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</si>
  <si>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</si>
  <si>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</si>
  <si>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</si>
  <si>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</si>
  <si>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</si>
  <si>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</si>
  <si>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</si>
  <si>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</si>
  <si>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</si>
  <si>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</si>
  <si>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</si>
  <si>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</si>
  <si>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</si>
  <si>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</si>
  <si>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</si>
  <si>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</si>
  <si>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</si>
  <si>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</si>
  <si>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</si>
  <si>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</si>
  <si>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</si>
  <si>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</si>
  <si>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</si>
  <si>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</si>
  <si>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</si>
  <si>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</si>
  <si>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</si>
  <si>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</si>
  <si>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</si>
  <si>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</si>
  <si>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</si>
  <si>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</si>
  <si>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</si>
  <si>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</si>
  <si>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</si>
  <si>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</si>
  <si>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</si>
  <si>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</si>
  <si>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</si>
  <si>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</si>
  <si>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</si>
  <si>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</si>
  <si>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</si>
  <si>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</si>
  <si>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</si>
  <si>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</si>
  <si>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</si>
  <si>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</si>
  <si>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</si>
  <si>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</si>
  <si>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</si>
  <si>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</si>
  <si>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</si>
  <si>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</si>
  <si>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</si>
  <si>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</si>
  <si>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</si>
  <si>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</si>
  <si>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</si>
  <si>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</si>
  <si>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</si>
  <si>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</si>
  <si>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</si>
  <si>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</si>
  <si>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</si>
  <si>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</si>
  <si>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</si>
  <si>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</si>
  <si>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</si>
  <si>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</si>
  <si>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</si>
  <si>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</si>
  <si>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</si>
  <si>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</si>
  <si>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</si>
  <si>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</si>
  <si>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</si>
  <si>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</si>
  <si>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</si>
  <si>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</si>
  <si>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</si>
  <si>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</si>
  <si>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</si>
  <si>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</si>
  <si>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</si>
  <si>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</si>
  <si>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</si>
  <si>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</si>
  <si>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</si>
  <si>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</si>
  <si>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</si>
  <si>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</si>
  <si>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</si>
  <si>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</si>
  <si>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</si>
  <si>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</si>
  <si>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</si>
  <si>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</si>
  <si>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</si>
  <si>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</si>
  <si>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</si>
  <si>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</si>
  <si>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</si>
  <si>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</si>
  <si>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</si>
  <si>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</si>
  <si>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</si>
  <si>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</si>
  <si>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</si>
  <si>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</si>
  <si>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</si>
  <si>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</si>
  <si>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</si>
  <si>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</si>
  <si>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</si>
  <si>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</si>
  <si>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</si>
  <si>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</si>
  <si>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</si>
  <si>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</si>
  <si>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</si>
  <si>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</si>
  <si>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</si>
  <si>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</si>
  <si>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</si>
  <si>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</si>
  <si>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</si>
  <si>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</si>
  <si>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</si>
  <si>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</si>
  <si>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</si>
  <si>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</si>
  <si>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</si>
  <si>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</si>
  <si>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</si>
  <si>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</si>
  <si>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</si>
  <si>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</si>
  <si>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</si>
  <si>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</si>
  <si>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</si>
  <si>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</si>
  <si>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</si>
  <si>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</si>
  <si>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</si>
  <si>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</si>
  <si>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</si>
  <si>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</si>
  <si>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</si>
  <si>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</si>
  <si>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</si>
  <si>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</si>
  <si>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</si>
  <si>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</si>
  <si>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</si>
  <si>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</si>
  <si>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</si>
  <si>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</si>
  <si>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</si>
  <si>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</si>
  <si>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</si>
  <si>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</si>
  <si>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</si>
  <si>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</si>
  <si>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</si>
  <si>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</si>
  <si>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</si>
  <si>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</si>
  <si>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</si>
  <si>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</si>
  <si>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</si>
  <si>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</si>
  <si>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</si>
  <si>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</si>
  <si>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</si>
  <si>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</si>
  <si>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</si>
  <si>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</si>
  <si>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</si>
  <si>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</si>
  <si>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</si>
  <si>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</si>
  <si>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</si>
  <si>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</si>
  <si>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</si>
  <si>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</si>
  <si>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</si>
  <si>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</si>
  <si>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</si>
  <si>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</si>
  <si>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</si>
  <si>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</si>
  <si>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</si>
  <si>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</si>
  <si>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</si>
  <si>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</si>
  <si>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</si>
  <si>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</si>
  <si>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</si>
  <si>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</si>
  <si>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</si>
  <si>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</si>
  <si>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</si>
  <si>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</si>
  <si>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</si>
  <si>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</si>
  <si>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</si>
  <si>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</si>
  <si>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</si>
  <si>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</si>
  <si>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</si>
  <si>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</si>
  <si>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</si>
  <si>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</si>
  <si>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</si>
  <si>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</si>
  <si>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</si>
  <si>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</si>
  <si>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</si>
  <si>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</si>
  <si>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</si>
  <si>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</si>
  <si>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</si>
  <si>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</si>
  <si>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</si>
  <si>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</si>
  <si>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</si>
  <si>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</si>
  <si>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</si>
  <si>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</si>
  <si>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</si>
  <si>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</si>
  <si>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</si>
  <si>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</si>
  <si>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</si>
  <si>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</si>
  <si>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</si>
  <si>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</si>
  <si>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</si>
  <si>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</si>
  <si>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</si>
  <si>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</si>
  <si>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</si>
  <si>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</si>
  <si>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</si>
  <si>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</si>
  <si>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</si>
  <si>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</si>
  <si>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</si>
  <si>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</si>
  <si>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</si>
  <si>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</si>
  <si>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</si>
  <si>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</si>
  <si>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</si>
  <si>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</si>
  <si>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</si>
  <si>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</si>
  <si>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</si>
  <si>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</si>
  <si>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</si>
  <si>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</si>
  <si>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</si>
  <si>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</si>
  <si>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</si>
  <si>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</si>
  <si>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</si>
  <si>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</si>
  <si>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</si>
  <si>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</si>
  <si>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</si>
  <si>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</si>
  <si>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</si>
  <si>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</si>
  <si>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</si>
  <si>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</si>
  <si>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</si>
  <si>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</si>
  <si>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</si>
  <si>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</si>
  <si>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</si>
  <si>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</si>
  <si>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</si>
  <si>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</si>
  <si>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</si>
  <si>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</si>
  <si>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</si>
  <si>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</si>
  <si>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</si>
  <si>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</si>
  <si>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</si>
  <si>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</si>
  <si>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</si>
  <si>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</si>
  <si>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</si>
  <si>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</si>
  <si>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</si>
  <si>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</si>
  <si>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</si>
  <si>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</si>
  <si>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</si>
  <si>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</si>
  <si>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</si>
  <si>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</si>
  <si>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</si>
  <si>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</si>
  <si>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</si>
  <si>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</si>
  <si>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</si>
  <si>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</si>
  <si>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</si>
  <si>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</si>
  <si>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</si>
  <si>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</si>
  <si>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</si>
  <si>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</si>
  <si>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</si>
  <si>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</si>
  <si>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</si>
  <si>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</si>
  <si>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</si>
  <si>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</si>
  <si>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</si>
  <si>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</si>
  <si>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</si>
  <si>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</si>
  <si>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</si>
  <si>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</si>
  <si>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</si>
  <si>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</si>
  <si>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</si>
  <si>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</si>
  <si>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</si>
  <si>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</si>
  <si>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</si>
  <si>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</si>
  <si>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</si>
  <si>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</si>
  <si>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</si>
  <si>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</si>
  <si>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</si>
  <si>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</si>
  <si>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</si>
  <si>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</si>
  <si>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</si>
  <si>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</si>
  <si>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</si>
  <si>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</si>
  <si>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</si>
  <si>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</si>
  <si>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</si>
  <si>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</si>
  <si>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</si>
  <si>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</si>
  <si>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</si>
  <si>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</si>
  <si>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</si>
  <si>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</si>
  <si>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</si>
  <si>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</si>
  <si>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</si>
  <si>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</si>
  <si>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</si>
  <si>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</si>
  <si>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</si>
  <si>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</si>
  <si>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</si>
  <si>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</si>
  <si>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</si>
  <si>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</si>
  <si>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</si>
  <si>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</si>
  <si>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</si>
  <si>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</si>
  <si>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</si>
  <si>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</si>
  <si>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</si>
  <si>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</si>
  <si>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</si>
  <si>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</si>
  <si>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</si>
  <si>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</si>
  <si>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</si>
  <si>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</si>
  <si>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</si>
  <si>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</si>
  <si>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</si>
  <si>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</si>
  <si>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</si>
  <si>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</si>
  <si>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</si>
  <si>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</si>
  <si>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</si>
  <si>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</si>
  <si>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</si>
  <si>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</si>
  <si>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</si>
  <si>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</si>
  <si>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</si>
  <si>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</si>
  <si>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</si>
  <si>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</si>
  <si>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</si>
  <si>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</si>
  <si>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</si>
  <si>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</si>
  <si>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</si>
  <si>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</si>
  <si>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</si>
  <si>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</si>
  <si>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</si>
  <si>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</si>
  <si>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</si>
  <si>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</si>
  <si>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</si>
  <si>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</si>
  <si>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</si>
  <si>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</si>
  <si>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</si>
  <si>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</si>
  <si>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</si>
  <si>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</si>
  <si>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</si>
  <si>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</si>
  <si>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</si>
  <si>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</si>
  <si>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</si>
  <si>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</si>
  <si>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</si>
  <si>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</si>
  <si>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</si>
  <si>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</si>
  <si>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</si>
  <si>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</si>
  <si>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</si>
  <si>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</si>
  <si>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</si>
  <si>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</si>
  <si>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</si>
  <si>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</si>
  <si>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</si>
  <si>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</si>
  <si>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</si>
  <si>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</si>
  <si>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</si>
  <si>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</si>
  <si>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</si>
  <si>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</si>
  <si>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</si>
  <si>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</si>
  <si>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</si>
  <si>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</si>
  <si>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</si>
  <si>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</si>
  <si>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</si>
  <si>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</si>
  <si>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</si>
  <si>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</si>
  <si>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</si>
  <si>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</si>
  <si>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</si>
  <si>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</si>
  <si>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</si>
  <si>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</si>
  <si>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</si>
  <si>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</si>
  <si>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</si>
  <si>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</si>
  <si>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</si>
  <si>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</si>
  <si>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</si>
  <si>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</si>
  <si>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</si>
  <si>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</si>
  <si>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</si>
  <si>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</si>
  <si>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</si>
  <si>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</si>
  <si>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</si>
  <si>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</si>
  <si>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</si>
  <si>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</si>
  <si>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</si>
  <si>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</si>
  <si>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</si>
  <si>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</si>
  <si>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</si>
  <si>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</si>
  <si>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</si>
  <si>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</si>
  <si>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</si>
  <si>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</si>
  <si>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</si>
  <si>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</si>
  <si>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</si>
  <si>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</si>
  <si>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</si>
  <si>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</si>
  <si>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</si>
  <si>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</si>
  <si>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</si>
  <si>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</si>
  <si>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</si>
  <si>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</si>
  <si>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</si>
  <si>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</si>
  <si>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</si>
  <si>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</si>
  <si>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</si>
  <si>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</si>
  <si>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</si>
  <si>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</si>
  <si>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</si>
  <si>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</si>
  <si>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</si>
  <si>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</si>
  <si>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</si>
  <si>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</si>
  <si>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</si>
  <si>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</si>
  <si>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</si>
  <si>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</si>
  <si>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</si>
  <si>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</si>
  <si>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</si>
  <si>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</si>
  <si>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</si>
  <si>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</si>
  <si>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</si>
  <si>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</si>
  <si>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</si>
  <si>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</si>
  <si>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</si>
  <si>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</si>
  <si>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</si>
  <si>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</si>
  <si>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</si>
  <si>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</si>
  <si>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</si>
  <si>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</si>
  <si>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</si>
  <si>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</si>
  <si>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</si>
  <si>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</si>
  <si>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</si>
  <si>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</si>
  <si>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</si>
  <si>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</si>
  <si>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</si>
  <si>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</si>
  <si>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</si>
  <si>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</si>
  <si>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</si>
  <si>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</si>
  <si>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</si>
  <si>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</si>
  <si>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</si>
  <si>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</si>
  <si>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</si>
  <si>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</si>
  <si>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</si>
  <si>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</si>
  <si>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</si>
  <si>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</si>
  <si>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</si>
  <si>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</si>
  <si>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</si>
  <si>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</si>
  <si>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</si>
  <si>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</si>
  <si>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</si>
  <si>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</si>
  <si>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</si>
  <si>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</si>
  <si>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</si>
  <si>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</si>
  <si>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</si>
  <si>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</si>
  <si>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</si>
  <si>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</si>
  <si>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</si>
  <si>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</si>
  <si>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</si>
  <si>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</si>
  <si>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</si>
  <si>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</si>
  <si>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</si>
  <si>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</si>
  <si>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</si>
  <si>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</si>
  <si>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</si>
  <si>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</si>
  <si>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</si>
  <si>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</si>
  <si>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</si>
  <si>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</si>
  <si>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</si>
  <si>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</si>
  <si>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</si>
  <si>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</si>
  <si>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</si>
  <si>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</si>
  <si>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</si>
  <si>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</si>
  <si>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</si>
  <si>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</si>
  <si>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</si>
  <si>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</si>
  <si>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</si>
  <si>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</si>
  <si>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</si>
  <si>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</si>
  <si>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</si>
  <si>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</si>
  <si>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</si>
  <si>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</si>
  <si>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</si>
  <si>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</si>
  <si>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</si>
  <si>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</si>
  <si>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</si>
  <si>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</si>
  <si>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</si>
  <si>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</si>
  <si>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</si>
  <si>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</si>
  <si>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</si>
  <si>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</si>
  <si>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</si>
  <si>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</si>
  <si>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</si>
  <si>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</si>
  <si>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</si>
  <si>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</si>
  <si>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</si>
  <si>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</si>
  <si>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</si>
  <si>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</si>
  <si>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</si>
  <si>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</si>
  <si>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</si>
  <si>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</si>
  <si>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</si>
  <si>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</si>
  <si>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</si>
  <si>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</si>
  <si>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</si>
  <si>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</si>
  <si>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</si>
  <si>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</si>
  <si>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</si>
  <si>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</si>
  <si>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</si>
  <si>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</si>
  <si>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</si>
  <si>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</si>
  <si>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</si>
  <si>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</si>
  <si>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</si>
  <si>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</si>
  <si>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</si>
  <si>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</si>
  <si>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</si>
  <si>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</si>
  <si>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</si>
  <si>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</si>
  <si>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</si>
  <si>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</si>
  <si>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</si>
  <si>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</si>
  <si>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</si>
  <si>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</si>
  <si>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</si>
  <si>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</si>
  <si>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</si>
  <si>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</si>
  <si>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</si>
  <si>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</si>
  <si>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</si>
  <si>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</si>
  <si>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</si>
  <si>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</si>
  <si>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</si>
  <si>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</si>
  <si>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</si>
  <si>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</si>
  <si>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</si>
  <si>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</si>
  <si>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</si>
  <si>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</si>
  <si>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</si>
  <si>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</si>
  <si>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</si>
  <si>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</si>
  <si>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</si>
  <si>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</si>
  <si>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</si>
  <si>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</si>
  <si>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</si>
  <si>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</si>
  <si>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</si>
  <si>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</si>
  <si>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</si>
  <si>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</si>
  <si>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</si>
  <si>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</si>
  <si>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</si>
  <si>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</si>
  <si>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</si>
  <si>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</si>
  <si>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</si>
  <si>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</si>
  <si>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</si>
  <si>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</si>
  <si>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</si>
  <si>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</si>
  <si>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</si>
  <si>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</si>
  <si>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</si>
  <si>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</si>
  <si>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</si>
  <si>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</si>
  <si>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</si>
  <si>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</si>
  <si>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</si>
  <si>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</si>
  <si>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</si>
  <si>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</si>
  <si>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</si>
  <si>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</si>
  <si>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</si>
  <si>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</si>
  <si>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</si>
  <si>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</si>
  <si>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</si>
  <si>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</si>
  <si>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</si>
  <si>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</si>
  <si>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</si>
  <si>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</si>
  <si>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</si>
  <si>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</si>
  <si>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</si>
  <si>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</si>
  <si>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</si>
  <si>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</si>
  <si>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</si>
  <si>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</si>
  <si>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</si>
  <si>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</si>
  <si>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</si>
  <si>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</si>
  <si>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</si>
  <si>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</si>
  <si>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</si>
  <si>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</si>
  <si>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</si>
  <si>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</si>
  <si>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</si>
  <si>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</si>
  <si>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</si>
  <si>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</si>
  <si>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</si>
  <si>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</si>
  <si>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</si>
  <si>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</si>
  <si>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</si>
  <si>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</si>
  <si>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</si>
  <si>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</si>
  <si>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</si>
  <si>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</si>
  <si>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</si>
  <si>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</si>
  <si>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</si>
  <si>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</si>
  <si>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</si>
  <si>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</si>
  <si>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</si>
  <si>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</si>
  <si>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</si>
  <si>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</si>
  <si>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</si>
  <si>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</si>
  <si>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</si>
  <si>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</si>
  <si>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</si>
  <si>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</si>
  <si>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</si>
  <si>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</si>
  <si>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</si>
  <si>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</si>
  <si>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</si>
  <si>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</si>
  <si>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</si>
  <si>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</si>
  <si>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</si>
  <si>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</si>
  <si>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</si>
  <si>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</si>
  <si>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</si>
  <si>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</si>
  <si>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</si>
  <si>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</si>
  <si>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</si>
  <si>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</si>
  <si>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</si>
  <si>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</si>
  <si>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</si>
  <si>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</si>
  <si>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</si>
  <si>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</si>
  <si>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</si>
  <si>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</si>
  <si>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</si>
  <si>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</si>
  <si>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</si>
  <si>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</si>
  <si>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</si>
  <si>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</si>
  <si>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</si>
  <si>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</si>
  <si>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</si>
  <si>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</si>
  <si>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</si>
  <si>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</si>
  <si>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</si>
  <si>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</si>
  <si>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</si>
  <si>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</si>
  <si>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</si>
  <si>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</si>
  <si>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</si>
  <si>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</si>
  <si>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</si>
  <si>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</si>
  <si>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</si>
  <si>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</si>
  <si>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</si>
  <si>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</si>
  <si>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</si>
  <si>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</si>
  <si>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</si>
  <si>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</si>
  <si>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</si>
  <si>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</si>
  <si>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</si>
  <si>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</si>
  <si>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</si>
  <si>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</si>
  <si>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</si>
  <si>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</si>
  <si>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</si>
  <si>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</si>
  <si>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</si>
  <si>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</si>
  <si>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</si>
  <si>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</si>
  <si>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</si>
  <si>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</si>
  <si>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</si>
  <si>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</si>
  <si>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</si>
  <si>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</si>
  <si>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</si>
  <si>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</si>
  <si>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</si>
  <si>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</si>
  <si>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</si>
  <si>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</si>
  <si>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</si>
  <si>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</si>
  <si>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</si>
  <si>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</si>
  <si>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</si>
  <si>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</si>
  <si>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</si>
  <si>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</si>
  <si>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</si>
  <si>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</si>
  <si>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</si>
  <si>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</si>
  <si>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</si>
  <si>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</si>
  <si>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</si>
  <si>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</si>
  <si>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</si>
  <si>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</si>
  <si>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</si>
  <si>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</si>
  <si>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</si>
  <si>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</si>
  <si>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</si>
  <si>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</si>
  <si>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</si>
  <si>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</si>
  <si>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</si>
  <si>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</si>
  <si>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</si>
  <si>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</si>
  <si>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</si>
  <si>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</si>
  <si>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</si>
  <si>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</si>
  <si>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</si>
  <si>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</si>
  <si>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</si>
  <si>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</si>
  <si>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</si>
  <si>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</si>
  <si>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</si>
  <si>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</si>
  <si>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</si>
  <si>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</si>
  <si>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</si>
  <si>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</si>
  <si>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</si>
  <si>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</si>
  <si>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</si>
  <si>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</si>
  <si>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</si>
  <si>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</si>
  <si>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</si>
  <si>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</si>
  <si>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</si>
  <si>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</si>
  <si>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</si>
  <si>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</si>
  <si>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</si>
  <si>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</si>
  <si>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</si>
  <si>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</si>
  <si>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</si>
  <si>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</si>
  <si>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</si>
  <si>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</si>
  <si>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</si>
  <si>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</si>
  <si>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</si>
  <si>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</si>
  <si>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</si>
  <si>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</si>
  <si>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</si>
  <si>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</si>
  <si>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</si>
  <si>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</si>
  <si>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</si>
  <si>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</si>
  <si>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</si>
  <si>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</si>
  <si>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</si>
  <si>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</si>
  <si>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</si>
  <si>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</si>
  <si>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</si>
  <si>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</si>
  <si>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</si>
  <si>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</si>
  <si>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</si>
  <si>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</si>
  <si>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</si>
  <si>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</si>
  <si>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</si>
  <si>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</si>
  <si>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</si>
  <si>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</si>
  <si>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</si>
  <si>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</si>
  <si>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</si>
  <si>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</si>
  <si>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</si>
  <si>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</si>
  <si>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</si>
  <si>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</si>
  <si>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</si>
  <si>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</si>
  <si>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</si>
  <si>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</si>
  <si>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</si>
  <si>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</si>
  <si>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</si>
  <si>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</si>
  <si>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</si>
  <si>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</si>
  <si>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</si>
  <si>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</si>
  <si>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</si>
  <si>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</si>
  <si>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</si>
  <si>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</si>
  <si>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</si>
  <si>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</si>
  <si>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</si>
  <si>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</si>
  <si>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</si>
  <si>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</si>
  <si>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</si>
  <si>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</si>
  <si>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</si>
  <si>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</si>
  <si>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</si>
  <si>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</si>
  <si>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</si>
  <si>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</si>
  <si>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</si>
  <si>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</si>
  <si>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</si>
  <si>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</si>
  <si>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</si>
  <si>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</si>
  <si>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</si>
  <si>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</si>
  <si>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</si>
  <si>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</si>
  <si>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</si>
  <si>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</si>
  <si>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</si>
  <si>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</si>
  <si>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</si>
  <si>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</si>
  <si>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</si>
  <si>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</si>
  <si>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</si>
  <si>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</si>
  <si>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</si>
  <si>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</si>
  <si>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</si>
  <si>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</si>
  <si>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</si>
  <si>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</si>
  <si>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</si>
  <si>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</si>
  <si>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</si>
  <si>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</si>
  <si>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</si>
  <si>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</si>
  <si>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</si>
  <si>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</si>
  <si>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</si>
  <si>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</si>
  <si>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</si>
  <si>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</si>
  <si>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</si>
  <si>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</si>
  <si>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</si>
  <si>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</si>
  <si>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</si>
  <si>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</si>
  <si>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</si>
  <si>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</si>
  <si>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</si>
  <si>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</si>
  <si>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</si>
  <si>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</si>
  <si>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</si>
  <si>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</si>
  <si>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</si>
  <si>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</si>
  <si>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</si>
  <si>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</si>
  <si>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</si>
  <si>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</si>
  <si>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</si>
  <si>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</si>
  <si>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</si>
  <si>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</si>
  <si>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</si>
  <si>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</si>
  <si>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</si>
  <si>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</si>
  <si>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</si>
  <si>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</si>
  <si>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</si>
  <si>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</si>
  <si>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</si>
  <si>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</si>
  <si>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</si>
  <si>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</si>
  <si>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</si>
  <si>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</si>
  <si>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</si>
  <si>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</si>
  <si>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</si>
  <si>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</si>
  <si>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</si>
  <si>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</si>
  <si>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</si>
  <si>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</si>
  <si>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</si>
  <si>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</si>
  <si>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</si>
  <si>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</si>
  <si>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</si>
  <si>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</si>
  <si>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</si>
  <si>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</si>
  <si>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</si>
  <si>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</si>
  <si>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</si>
  <si>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</si>
  <si>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</si>
  <si>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</si>
  <si>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</si>
  <si>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</si>
  <si>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</si>
  <si>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</si>
  <si>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</si>
  <si>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</si>
  <si>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</si>
  <si>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</si>
  <si>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</si>
  <si>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</si>
  <si>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</si>
  <si>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</si>
  <si>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</si>
  <si>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</si>
  <si>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</si>
  <si>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</si>
  <si>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</si>
  <si>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</si>
  <si>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</si>
  <si>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</si>
  <si>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</si>
  <si>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</si>
  <si>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</si>
  <si>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</si>
  <si>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</si>
  <si>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</si>
  <si>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</si>
  <si>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</si>
  <si>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</si>
  <si>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</si>
  <si>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</si>
  <si>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</si>
  <si>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</si>
  <si>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</si>
  <si>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</si>
  <si>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</si>
  <si>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</si>
  <si>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</si>
  <si>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</si>
  <si>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</si>
  <si>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</si>
  <si>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</si>
  <si>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</si>
  <si>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</si>
  <si>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</si>
  <si>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</si>
  <si>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</si>
  <si>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</si>
  <si>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</si>
  <si>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</si>
  <si>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</si>
  <si>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</si>
  <si>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</si>
  <si>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</si>
  <si>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</si>
  <si>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</si>
  <si>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</si>
  <si>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</si>
  <si>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</si>
  <si>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</si>
  <si>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</si>
  <si>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</si>
  <si>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</si>
  <si>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</si>
  <si>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</si>
  <si>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</si>
  <si>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</si>
  <si>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</si>
  <si>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</si>
  <si>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</si>
  <si>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</si>
  <si>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</si>
  <si>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</si>
  <si>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</si>
  <si>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</si>
  <si>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</si>
  <si>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</si>
  <si>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</si>
  <si>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</si>
  <si>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</si>
  <si>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</si>
  <si>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</si>
  <si>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</si>
  <si>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</si>
  <si>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</si>
  <si>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</si>
  <si>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</si>
  <si>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</si>
  <si>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</si>
  <si>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</si>
  <si>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</si>
  <si>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</si>
  <si>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</si>
  <si>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</si>
  <si>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</si>
  <si>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</si>
  <si>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</si>
  <si>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</si>
  <si>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</si>
  <si>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</si>
  <si>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</si>
  <si>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</si>
  <si>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</si>
  <si>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</si>
  <si>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</si>
  <si>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</si>
  <si>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</si>
  <si>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</si>
  <si>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</si>
  <si>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</si>
  <si>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</si>
  <si>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</si>
  <si>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</si>
  <si>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</si>
  <si>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</si>
  <si>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</si>
  <si>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</si>
  <si>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</si>
  <si>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</si>
  <si>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</si>
  <si>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</si>
  <si>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</si>
  <si>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</si>
  <si>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</si>
  <si>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</si>
  <si>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</si>
  <si>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</si>
  <si>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</si>
  <si>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</si>
  <si>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</si>
  <si>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</si>
  <si>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</si>
  <si>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</si>
  <si>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</si>
  <si>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</si>
  <si>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</si>
  <si>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</si>
  <si>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</si>
  <si>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</si>
  <si>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</si>
  <si>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</si>
  <si>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</si>
  <si>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</si>
  <si>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</si>
  <si>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</si>
  <si>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</si>
  <si>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</si>
  <si>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</si>
  <si>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</si>
  <si>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</si>
  <si>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</si>
  <si>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</si>
  <si>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</si>
  <si>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</si>
  <si>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</si>
  <si>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</si>
  <si>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</si>
  <si>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</si>
  <si>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</si>
  <si>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</si>
  <si>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</si>
  <si>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</si>
  <si>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</si>
  <si>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</si>
  <si>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</si>
  <si>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</si>
  <si>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</si>
  <si>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</si>
  <si>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</si>
  <si>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</si>
  <si>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</si>
  <si>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</si>
  <si>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</si>
  <si>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</si>
  <si>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</si>
  <si>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</si>
  <si>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</si>
  <si>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</si>
  <si>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</si>
  <si>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</si>
  <si>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</si>
  <si>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</si>
  <si>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</si>
  <si>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</si>
  <si>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</si>
  <si>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</si>
  <si>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</si>
  <si>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</si>
  <si>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</si>
  <si>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</si>
  <si>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</si>
  <si>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</si>
  <si>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</si>
  <si>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</si>
  <si>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</si>
  <si>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</si>
  <si>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</si>
  <si>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</si>
  <si>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</si>
  <si>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</si>
  <si>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</si>
  <si>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</si>
  <si>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</si>
  <si>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</si>
  <si>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</si>
  <si>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</si>
  <si>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</si>
  <si>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</si>
  <si>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</si>
  <si>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</si>
  <si>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</si>
  <si>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</si>
  <si>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</si>
  <si>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</si>
  <si>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</si>
  <si>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</si>
  <si>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</si>
  <si>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</si>
  <si>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</si>
  <si>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</si>
  <si>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</si>
  <si>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</si>
  <si>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</si>
  <si>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</si>
  <si>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</si>
  <si>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</si>
  <si>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</si>
  <si>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</si>
  <si>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</si>
  <si>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</si>
  <si>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</si>
  <si>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</si>
  <si>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</si>
  <si>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</si>
  <si>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</si>
  <si>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</si>
  <si>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</si>
  <si>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</si>
  <si>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</si>
  <si>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</si>
  <si>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</si>
  <si>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</si>
  <si>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</si>
  <si>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</si>
  <si>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</si>
  <si>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</si>
  <si>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</si>
  <si>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</si>
  <si>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</si>
  <si>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</si>
  <si>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</si>
  <si>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</si>
  <si>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</si>
  <si>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</si>
  <si>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</si>
  <si>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</si>
  <si>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</si>
  <si>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</si>
  <si>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</si>
  <si>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</si>
  <si>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</si>
  <si>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</si>
  <si>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</si>
  <si>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</si>
  <si>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</si>
  <si>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</si>
  <si>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</si>
  <si>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</si>
  <si>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</si>
  <si>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</si>
  <si>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</si>
  <si>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</si>
  <si>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</si>
  <si>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</si>
  <si>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</si>
  <si>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</si>
  <si>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</si>
  <si>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</si>
  <si>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</si>
  <si>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</si>
  <si>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</si>
  <si>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</si>
  <si>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</si>
  <si>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</si>
  <si>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</si>
  <si>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</si>
  <si>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</si>
  <si>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</si>
  <si>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</si>
  <si>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</si>
  <si>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</si>
  <si>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</si>
  <si>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</si>
  <si>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</si>
  <si>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</si>
  <si>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</si>
  <si>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</si>
  <si>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</si>
  <si>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</si>
  <si>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</si>
  <si>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</si>
  <si>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</si>
  <si>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</si>
  <si>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</si>
  <si>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</si>
  <si>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</si>
  <si>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</si>
  <si>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</si>
  <si>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</si>
  <si>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</si>
  <si>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</si>
  <si>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</si>
  <si>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</si>
  <si>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</si>
  <si>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</si>
  <si>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</si>
  <si>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</si>
  <si>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</si>
  <si>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</si>
  <si>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</si>
  <si>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</si>
  <si>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</si>
  <si>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</si>
  <si>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</si>
  <si>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</si>
  <si>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</si>
  <si>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</si>
  <si>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</si>
  <si>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</si>
  <si>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</si>
  <si>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</si>
  <si>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</si>
  <si>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</si>
  <si>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</si>
  <si>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</si>
  <si>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</si>
  <si>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</si>
  <si>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</si>
  <si>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</si>
  <si>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</si>
  <si>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</si>
  <si>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</si>
  <si>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</si>
  <si>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</si>
  <si>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</si>
  <si>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</si>
  <si>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</si>
  <si>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</si>
  <si>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</si>
  <si>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</si>
  <si>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</si>
  <si>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</si>
  <si>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</si>
  <si>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</si>
  <si>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</si>
  <si>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</si>
  <si>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</si>
  <si>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</si>
  <si>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</si>
  <si>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</si>
  <si>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</si>
  <si>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</si>
  <si>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</si>
  <si>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</si>
  <si>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</si>
  <si>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</si>
  <si>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</si>
  <si>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</si>
  <si>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</si>
  <si>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</si>
  <si>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</si>
  <si>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</si>
  <si>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</si>
  <si>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</si>
  <si>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</si>
  <si>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</si>
  <si>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</si>
  <si>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</si>
  <si>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</si>
  <si>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</si>
  <si>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</si>
  <si>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</si>
  <si>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</si>
  <si>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</si>
  <si>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</si>
  <si>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</si>
  <si>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</si>
  <si>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</si>
  <si>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</si>
  <si>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</si>
  <si>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</si>
  <si>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</si>
  <si>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</si>
  <si>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</si>
  <si>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</si>
  <si>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</si>
  <si>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</si>
  <si>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</si>
  <si>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</si>
  <si>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</si>
  <si>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</si>
  <si>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</si>
  <si>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</si>
  <si>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</si>
  <si>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</si>
  <si>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</si>
  <si>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</si>
  <si>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</si>
  <si>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</si>
  <si>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</si>
  <si>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</si>
  <si>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</si>
  <si>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</si>
  <si>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</si>
  <si>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</si>
  <si>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</si>
  <si>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</si>
  <si>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</si>
  <si>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</si>
  <si>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</si>
  <si>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</si>
  <si>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</si>
  <si>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</si>
  <si>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</si>
  <si>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</si>
  <si>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</si>
  <si>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</si>
  <si>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</si>
  <si>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</si>
  <si>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</si>
  <si>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</si>
  <si>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</si>
  <si>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</si>
  <si>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</si>
  <si>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</si>
  <si>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</si>
  <si>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</si>
  <si>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</si>
  <si>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</si>
  <si>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</si>
  <si>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</si>
  <si>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</si>
  <si>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</si>
  <si>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</si>
  <si>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</si>
  <si>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</si>
  <si>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</si>
  <si>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</si>
  <si>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</si>
  <si>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</si>
  <si>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</si>
  <si>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</si>
  <si>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</si>
  <si>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</si>
  <si>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</si>
  <si>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</si>
  <si>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</si>
  <si>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</si>
  <si>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</si>
  <si>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</si>
  <si>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</si>
  <si>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</si>
  <si>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</si>
  <si>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</si>
  <si>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</si>
  <si>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</si>
  <si>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</si>
  <si>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</si>
  <si>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</si>
  <si>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</si>
  <si>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</si>
  <si>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</si>
  <si>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</si>
  <si>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</si>
  <si>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</si>
  <si>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</si>
  <si>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</si>
  <si>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</si>
  <si>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</si>
  <si>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</si>
  <si>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</si>
  <si>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</si>
  <si>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</si>
  <si>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</si>
  <si>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</si>
  <si>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</si>
  <si>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</si>
  <si>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</si>
  <si>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</si>
  <si>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</si>
  <si>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</si>
  <si>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</si>
  <si>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</si>
  <si>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</si>
  <si>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</si>
  <si>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</si>
  <si>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</si>
  <si>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</si>
  <si>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</si>
  <si>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</si>
  <si>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</si>
  <si>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</si>
  <si>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</si>
  <si>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</si>
  <si>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</si>
  <si>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</si>
  <si>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</si>
  <si>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</si>
  <si>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</si>
  <si>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</si>
  <si>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</si>
  <si>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</si>
  <si>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</si>
  <si>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</si>
  <si>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</si>
  <si>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</si>
  <si>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</si>
  <si>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</si>
  <si>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</si>
  <si>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</si>
  <si>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</si>
  <si>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</si>
  <si>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</si>
  <si>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</si>
  <si>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</si>
  <si>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</si>
  <si>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</si>
  <si>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</si>
  <si>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</si>
  <si>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</si>
  <si>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</si>
  <si>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</si>
  <si>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</si>
  <si>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</si>
  <si>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</si>
  <si>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</si>
  <si>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</si>
  <si>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</si>
  <si>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</si>
  <si>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</si>
  <si>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</si>
  <si>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</si>
  <si>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</si>
  <si>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</si>
  <si>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</si>
  <si>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</si>
  <si>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</si>
  <si>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</si>
  <si>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</si>
  <si>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</si>
  <si>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</si>
  <si>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</si>
  <si>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</si>
  <si>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</si>
  <si>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</si>
  <si>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</si>
  <si>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</si>
  <si>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</si>
  <si>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</si>
  <si>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</si>
  <si>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</si>
  <si>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</si>
  <si>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</si>
  <si>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</si>
  <si>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</si>
  <si>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</si>
  <si>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</si>
  <si>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</si>
  <si>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</si>
  <si>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</si>
  <si>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</si>
  <si>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</si>
  <si>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</si>
  <si>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</si>
  <si>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</si>
  <si>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</si>
  <si>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</si>
  <si>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</si>
  <si>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</si>
  <si>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</si>
  <si>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</si>
  <si>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</si>
  <si>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</si>
  <si>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</si>
  <si>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</si>
  <si>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</si>
  <si>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</si>
  <si>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</si>
  <si>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</si>
  <si>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</si>
  <si>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</si>
  <si>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</si>
  <si>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</si>
  <si>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</si>
  <si>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</si>
  <si>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</si>
  <si>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</si>
  <si>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</si>
  <si>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</si>
  <si>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</si>
  <si>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</si>
  <si>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</si>
  <si>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</si>
  <si>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</si>
  <si>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</si>
  <si>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</si>
  <si>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</si>
  <si>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</si>
  <si>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</si>
  <si>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</si>
  <si>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</si>
  <si>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</si>
  <si>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</si>
  <si>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</si>
  <si>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</si>
  <si>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</si>
  <si>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</si>
  <si>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</si>
  <si>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</si>
  <si>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</si>
  <si>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</si>
  <si>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</si>
  <si>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</si>
  <si>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</si>
  <si>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</si>
  <si>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</si>
  <si>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</si>
  <si>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</si>
  <si>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</si>
  <si>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</si>
  <si>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</si>
  <si>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</si>
  <si>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</si>
  <si>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</si>
  <si>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</si>
  <si>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</si>
  <si>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</si>
  <si>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</si>
  <si>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</si>
  <si>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</si>
  <si>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</si>
  <si>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</si>
  <si>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</si>
  <si>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</si>
  <si>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</si>
  <si>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</si>
  <si>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</si>
  <si>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</si>
  <si>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</si>
  <si>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</si>
  <si>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</si>
  <si>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</si>
  <si>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</si>
  <si>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</si>
  <si>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</si>
  <si>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</si>
  <si>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</si>
  <si>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</si>
  <si>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</si>
  <si>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</si>
  <si>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</si>
  <si>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</si>
  <si>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</si>
  <si>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</si>
  <si>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</si>
  <si>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</si>
  <si>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</si>
  <si>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</si>
  <si>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</si>
  <si>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</si>
  <si>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</si>
  <si>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</si>
  <si>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</si>
  <si>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</si>
  <si>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</si>
  <si>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</si>
  <si>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</si>
  <si>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</si>
  <si>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</si>
  <si>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</si>
  <si>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</si>
  <si>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</si>
  <si>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</si>
  <si>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</si>
  <si>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</si>
  <si>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</si>
  <si>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</si>
  <si>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</si>
  <si>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</si>
  <si>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</si>
  <si>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</si>
  <si>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</si>
  <si>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</si>
  <si>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</si>
  <si>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</si>
  <si>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</si>
  <si>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</si>
  <si>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</si>
  <si>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</si>
  <si>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</si>
  <si>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</si>
  <si>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</si>
  <si>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</si>
  <si>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</si>
  <si>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</si>
  <si>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</si>
  <si>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</si>
  <si>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</si>
  <si>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</si>
  <si>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</si>
  <si>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</si>
  <si>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</si>
  <si>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</si>
  <si>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</si>
  <si>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</si>
  <si>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</si>
  <si>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</si>
  <si>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</si>
  <si>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</si>
  <si>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</si>
  <si>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</si>
  <si>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</si>
  <si>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</si>
  <si>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</si>
  <si>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</si>
  <si>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</si>
  <si>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</si>
  <si>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</si>
  <si>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</si>
  <si>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</si>
  <si>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</si>
  <si>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</si>
  <si>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</si>
  <si>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</si>
  <si>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</si>
  <si>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</si>
  <si>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</si>
  <si>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</si>
  <si>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</si>
  <si>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</si>
  <si>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</si>
  <si>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</si>
  <si>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</si>
  <si>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</si>
  <si>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</si>
  <si>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</si>
  <si>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</si>
  <si>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</si>
  <si>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</si>
  <si>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</si>
  <si>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</si>
  <si>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</si>
  <si>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</si>
  <si>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</si>
  <si>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</si>
  <si>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</si>
  <si>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</si>
  <si>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</si>
  <si>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</si>
  <si>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</si>
  <si>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</si>
  <si>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</si>
  <si>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</si>
  <si>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</si>
  <si>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</si>
  <si>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</si>
  <si>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</si>
  <si>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</si>
  <si>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</si>
  <si>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</si>
  <si>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</si>
  <si>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</si>
  <si>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</si>
  <si>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</si>
  <si>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</si>
  <si>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</si>
  <si>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</si>
  <si>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</si>
  <si>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</si>
  <si>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</si>
  <si>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</si>
  <si>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</si>
  <si>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</si>
  <si>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</si>
  <si>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</si>
  <si>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</si>
  <si>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</si>
  <si>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</si>
  <si>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</si>
  <si>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</si>
  <si>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</si>
  <si>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</si>
  <si>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</si>
  <si>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</si>
  <si>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</si>
  <si>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</si>
  <si>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</si>
  <si>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</si>
  <si>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</si>
  <si>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</si>
  <si>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</si>
  <si>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</si>
  <si>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</si>
  <si>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</si>
  <si>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</si>
  <si>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</si>
  <si>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</si>
  <si>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</si>
  <si>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</si>
  <si>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</si>
  <si>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</si>
  <si>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</si>
  <si>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</si>
  <si>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</si>
  <si>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</si>
  <si>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</si>
  <si>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</si>
  <si>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</si>
  <si>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</si>
  <si>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</si>
  <si>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</si>
  <si>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</si>
  <si>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</si>
  <si>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</si>
  <si>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</si>
  <si>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</si>
  <si>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</si>
  <si>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</si>
  <si>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</si>
  <si>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</si>
  <si>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</si>
  <si>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</si>
  <si>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</si>
  <si>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</si>
  <si>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</si>
  <si>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</si>
  <si>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</si>
  <si>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</si>
  <si>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</si>
  <si>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</si>
  <si>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</si>
  <si>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</si>
  <si>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</si>
  <si>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</si>
  <si>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</si>
  <si>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</si>
  <si>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</si>
  <si>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</si>
  <si>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</si>
  <si>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</si>
  <si>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</si>
  <si>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</si>
  <si>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</si>
  <si>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</si>
  <si>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</si>
  <si>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</si>
  <si>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</si>
  <si>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</si>
  <si>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</si>
  <si>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</si>
  <si>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</si>
  <si>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</si>
  <si>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</si>
  <si>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</si>
  <si>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</si>
  <si>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</si>
  <si>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</si>
  <si>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</si>
  <si>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</si>
  <si>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</si>
  <si>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</si>
  <si>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</si>
  <si>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</si>
  <si>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</si>
  <si>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</si>
  <si>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</si>
  <si>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</si>
  <si>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</si>
  <si>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</si>
  <si>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</si>
  <si>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</si>
  <si>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</si>
  <si>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</si>
  <si>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</si>
  <si>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</si>
  <si>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</si>
  <si>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</si>
  <si>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</si>
  <si>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</si>
  <si>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</si>
  <si>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</si>
  <si>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</si>
  <si>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</si>
  <si>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</si>
  <si>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</si>
  <si>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</si>
  <si>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</si>
  <si>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</si>
  <si>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</si>
  <si>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</si>
  <si>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</si>
  <si>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</si>
  <si>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</si>
  <si>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</si>
  <si>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</si>
  <si>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</si>
  <si>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</si>
  <si>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</si>
  <si>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</si>
  <si>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</si>
  <si>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</si>
  <si>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</si>
  <si>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</si>
  <si>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</si>
  <si>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</si>
  <si>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</si>
  <si>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</si>
  <si>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</si>
  <si>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</si>
  <si>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</si>
  <si>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</si>
  <si>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</si>
  <si>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</si>
  <si>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</si>
  <si>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</si>
  <si>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</si>
  <si>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</si>
  <si>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</si>
  <si>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</si>
  <si>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</si>
  <si>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</si>
  <si>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</si>
  <si>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</si>
  <si>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</si>
  <si>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</si>
  <si>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</si>
  <si>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</si>
  <si>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</si>
  <si>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</si>
  <si>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</si>
  <si>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</si>
  <si>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</si>
  <si>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</si>
  <si>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</si>
  <si>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</si>
  <si>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</si>
  <si>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</si>
  <si>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</si>
  <si>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</si>
  <si>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</si>
  <si>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</si>
  <si>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</si>
  <si>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</si>
  <si>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</si>
  <si>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</si>
  <si>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</si>
  <si>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</si>
  <si>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</si>
  <si>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</si>
  <si>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</si>
  <si>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</si>
  <si>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</si>
  <si>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</si>
  <si>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</si>
  <si>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</si>
  <si>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</si>
  <si>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</si>
  <si>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</si>
  <si>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</si>
  <si>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</si>
  <si>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</si>
  <si>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</si>
  <si>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</si>
  <si>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</si>
  <si>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</si>
  <si>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</si>
  <si>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</si>
  <si>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</si>
  <si>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</si>
  <si>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</si>
  <si>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</si>
  <si>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</si>
  <si>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</si>
  <si>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</si>
  <si>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</si>
  <si>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</si>
  <si>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</si>
  <si>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</si>
  <si>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</si>
  <si>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</si>
  <si>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</si>
  <si>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</si>
  <si>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</si>
  <si>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</si>
  <si>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</si>
  <si>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</si>
  <si>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</si>
  <si>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</si>
  <si>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</si>
  <si>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</si>
  <si>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</si>
  <si>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</si>
  <si>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</si>
  <si>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</si>
  <si>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</si>
  <si>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</si>
  <si>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</si>
  <si>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</si>
  <si>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</si>
  <si>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</si>
  <si>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</si>
  <si>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</si>
  <si>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</si>
  <si>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</si>
  <si>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</si>
  <si>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</si>
  <si>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</si>
  <si>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</si>
  <si>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</si>
  <si>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</si>
  <si>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</si>
  <si>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</si>
  <si>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</si>
  <si>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</si>
  <si>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</si>
  <si>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</si>
  <si>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</si>
  <si>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</si>
  <si>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</si>
  <si>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</si>
  <si>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</si>
  <si>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</si>
  <si>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</si>
  <si>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</si>
  <si>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</si>
  <si>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</si>
  <si>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</si>
  <si>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</si>
  <si>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</si>
  <si>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</si>
  <si>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</si>
  <si>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</si>
  <si>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</si>
  <si>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</si>
  <si>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</si>
  <si>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</si>
  <si>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</si>
  <si>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</si>
  <si>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</si>
  <si>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</si>
  <si>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</si>
  <si>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</si>
  <si>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</si>
  <si>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</si>
  <si>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</si>
  <si>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</si>
  <si>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</si>
  <si>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</si>
  <si>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</si>
  <si>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</si>
  <si>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</si>
  <si>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</si>
  <si>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</si>
  <si>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</si>
  <si>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</si>
  <si>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</si>
  <si>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</si>
  <si>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</si>
  <si>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</si>
  <si>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</si>
  <si>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</si>
  <si>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</si>
  <si>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</si>
  <si>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</si>
  <si>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</si>
  <si>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</si>
  <si>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</si>
  <si>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</si>
  <si>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</si>
  <si>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</si>
  <si>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</si>
  <si>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</si>
  <si>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</si>
  <si>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</si>
  <si>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</si>
  <si>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</si>
  <si>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</si>
  <si>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</si>
  <si>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</si>
  <si>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</si>
  <si>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</si>
  <si>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</si>
  <si>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</si>
  <si>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</si>
  <si>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</si>
  <si>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</si>
  <si>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</si>
  <si>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</si>
  <si>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</si>
  <si>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</si>
  <si>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</si>
  <si>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</si>
  <si>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</si>
  <si>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</si>
  <si>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</si>
  <si>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</si>
  <si>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</si>
  <si>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</si>
  <si>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</si>
  <si>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</si>
  <si>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</si>
  <si>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</si>
  <si>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</si>
  <si>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</si>
  <si>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</si>
  <si>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</si>
  <si>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</si>
  <si>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</si>
  <si>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</si>
  <si>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</si>
  <si>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</si>
  <si>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</si>
  <si>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</si>
  <si>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</si>
  <si>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</si>
  <si>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</si>
  <si>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</si>
  <si>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</si>
  <si>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</si>
  <si>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</si>
  <si>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</si>
  <si>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</si>
  <si>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</si>
  <si>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</si>
  <si>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</si>
  <si>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</si>
  <si>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</si>
  <si>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</si>
  <si>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</si>
  <si>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</si>
  <si>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</si>
  <si>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</si>
  <si>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</si>
  <si>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</si>
  <si>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</si>
  <si>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</si>
  <si>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</si>
  <si>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</si>
  <si>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</si>
  <si>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</si>
  <si>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</si>
  <si>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</si>
  <si>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</si>
  <si>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</si>
  <si>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</si>
  <si>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</si>
  <si>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</si>
  <si>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</si>
  <si>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</si>
  <si>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</si>
  <si>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</si>
  <si>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</si>
  <si>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</si>
  <si>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</si>
  <si>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</si>
  <si>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</si>
  <si>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</si>
  <si>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</si>
  <si>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</si>
  <si>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</si>
  <si>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</si>
  <si>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</si>
  <si>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</si>
  <si>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</si>
  <si>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</si>
  <si>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</si>
  <si>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</si>
  <si>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</si>
  <si>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</si>
  <si>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</si>
  <si>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</si>
  <si>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</si>
  <si>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</si>
  <si>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</si>
  <si>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</si>
  <si>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</si>
  <si>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</si>
  <si>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</si>
  <si>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</si>
  <si>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</si>
  <si>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</si>
  <si>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</si>
  <si>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</si>
  <si>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</si>
  <si>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</si>
  <si>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</si>
  <si>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</si>
  <si>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</si>
  <si>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</si>
  <si>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</si>
  <si>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</si>
  <si>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</si>
  <si>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</si>
  <si>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</si>
  <si>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</si>
  <si>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</si>
  <si>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</si>
  <si>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</si>
  <si>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</si>
  <si>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</si>
  <si>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</si>
  <si>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</si>
  <si>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</si>
  <si>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</si>
  <si>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</si>
  <si>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</si>
  <si>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</si>
  <si>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</si>
  <si>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</si>
  <si>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</si>
  <si>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</si>
  <si>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</si>
  <si>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</si>
  <si>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</si>
  <si>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</si>
  <si>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</si>
  <si>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</si>
  <si>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</si>
  <si>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</si>
  <si>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</si>
  <si>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</si>
  <si>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</si>
  <si>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</si>
  <si>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</si>
  <si>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</si>
  <si>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</si>
  <si>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</si>
  <si>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</si>
  <si>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</si>
  <si>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</si>
  <si>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</si>
  <si>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</si>
  <si>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</si>
  <si>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</si>
  <si>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</si>
  <si>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</si>
  <si>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</si>
  <si>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</si>
  <si>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</si>
  <si>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</si>
  <si>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</si>
  <si>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</si>
  <si>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</si>
  <si>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</si>
  <si>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</si>
  <si>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</si>
  <si>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</si>
  <si>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</si>
  <si>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</si>
  <si>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</si>
  <si>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</si>
  <si>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</si>
  <si>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</si>
  <si>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</si>
  <si>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</si>
  <si>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</si>
  <si>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</si>
  <si>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</si>
  <si>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</si>
  <si>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</si>
  <si>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</si>
  <si>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</si>
  <si>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</si>
  <si>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</si>
  <si>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</si>
  <si>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</si>
  <si>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</si>
  <si>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</si>
  <si>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</si>
  <si>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</si>
  <si>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</si>
  <si>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</si>
  <si>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</si>
  <si>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</si>
  <si>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</si>
  <si>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</si>
  <si>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</si>
  <si>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</si>
  <si>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</si>
  <si>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</si>
  <si>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</si>
  <si>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</si>
  <si>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</si>
  <si>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</si>
  <si>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</si>
  <si>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</si>
  <si>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</si>
  <si>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</si>
  <si>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</si>
  <si>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</si>
  <si>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</si>
  <si>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</si>
  <si>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</si>
  <si>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</si>
  <si>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</si>
  <si>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</si>
  <si>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</si>
  <si>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</si>
  <si>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</si>
  <si>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</si>
  <si>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</si>
  <si>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</si>
  <si>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</si>
  <si>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</si>
  <si>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</si>
  <si>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</si>
  <si>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</si>
  <si>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</si>
  <si>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</si>
  <si>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</si>
  <si>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</si>
  <si>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</si>
  <si>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</si>
  <si>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</si>
  <si>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</si>
  <si>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</si>
  <si>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</si>
  <si>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</si>
  <si>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</si>
  <si>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</si>
  <si>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</si>
  <si>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</si>
  <si>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</si>
  <si>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</si>
  <si>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</si>
  <si>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</si>
  <si>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</si>
  <si>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</si>
  <si>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</si>
  <si>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</si>
  <si>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</si>
  <si>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</si>
  <si>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</si>
  <si>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</si>
  <si>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</si>
  <si>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</si>
  <si>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</si>
  <si>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</si>
  <si>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</si>
  <si>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</si>
  <si>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</si>
  <si>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</si>
  <si>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</si>
  <si>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</si>
  <si>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</si>
  <si>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</si>
  <si>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</si>
  <si>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</si>
  <si>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</si>
  <si>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</si>
  <si>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</si>
  <si>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</si>
  <si>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</si>
  <si>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</si>
  <si>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</si>
  <si>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</si>
  <si>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</si>
  <si>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</si>
  <si>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</si>
  <si>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</si>
  <si>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</si>
  <si>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</si>
  <si>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</si>
  <si>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</si>
  <si>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</si>
  <si>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</si>
  <si>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</si>
  <si>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</si>
  <si>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</si>
  <si>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</si>
  <si>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</si>
  <si>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</si>
  <si>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</si>
  <si>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</si>
  <si>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</si>
  <si>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</si>
  <si>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</si>
  <si>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</si>
  <si>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</si>
  <si>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</si>
  <si>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</si>
  <si>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</si>
  <si>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</si>
  <si>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</si>
  <si>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</si>
  <si>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</si>
  <si>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</si>
  <si>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</si>
  <si>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</si>
  <si>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</si>
  <si>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</si>
  <si>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</si>
  <si>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</si>
  <si>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</si>
  <si>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</si>
  <si>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</si>
  <si>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</si>
  <si>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</si>
  <si>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</si>
  <si>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</si>
  <si>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</si>
  <si>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</si>
  <si>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</si>
  <si>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</si>
  <si>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</si>
  <si>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</si>
  <si>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</si>
  <si>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</si>
  <si>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</si>
  <si>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</si>
  <si>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</si>
  <si>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</si>
  <si>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</si>
  <si>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</si>
  <si>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</si>
  <si>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</si>
  <si>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</si>
  <si>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</si>
  <si>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</si>
  <si>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</si>
  <si>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</si>
  <si>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</si>
  <si>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</si>
  <si>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</si>
  <si>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</si>
  <si>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</si>
  <si>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</si>
  <si>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</si>
  <si>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</si>
  <si>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</si>
  <si>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</si>
  <si>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</si>
  <si>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</si>
  <si>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</si>
  <si>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</si>
  <si>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</si>
  <si>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</si>
  <si>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</si>
  <si>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</si>
  <si>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</si>
  <si>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</si>
  <si>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</si>
  <si>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</si>
  <si>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</si>
  <si>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</si>
  <si>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</si>
  <si>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</si>
  <si>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</si>
  <si>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</si>
  <si>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</si>
  <si>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</si>
  <si>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</si>
  <si>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</si>
  <si>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</si>
  <si>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</si>
  <si>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</si>
  <si>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</si>
  <si>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</si>
  <si>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</si>
  <si>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</si>
  <si>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</si>
  <si>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</si>
  <si>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</si>
  <si>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</si>
  <si>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</si>
  <si>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</si>
  <si>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</si>
  <si>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</si>
  <si>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</si>
  <si>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</si>
  <si>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</si>
  <si>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</si>
  <si>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</si>
  <si>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</si>
  <si>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</si>
  <si>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</si>
  <si>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</si>
  <si>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</si>
  <si>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</si>
  <si>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</si>
  <si>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</si>
  <si>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</si>
  <si>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</si>
  <si>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</si>
  <si>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</si>
  <si>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</si>
  <si>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</si>
  <si>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</si>
  <si>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</si>
  <si>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</si>
  <si>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</si>
  <si>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</si>
  <si>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</si>
  <si>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</si>
  <si>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</si>
  <si>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</si>
  <si>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</si>
  <si>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</si>
  <si>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</si>
  <si>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</si>
  <si>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</si>
  <si>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</si>
  <si>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</si>
  <si>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</si>
  <si>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</si>
  <si>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</si>
  <si>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</si>
  <si>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</si>
  <si>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</si>
  <si>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</si>
  <si>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</si>
  <si>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</si>
  <si>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</si>
  <si>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</si>
  <si>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</si>
  <si>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</si>
  <si>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</si>
  <si>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</si>
  <si>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</si>
  <si>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</si>
  <si>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</si>
  <si>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</si>
  <si>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</si>
  <si>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</si>
  <si>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</si>
  <si>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</si>
  <si>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</si>
  <si>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</si>
  <si>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</si>
  <si>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</si>
  <si>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</si>
  <si>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</si>
  <si>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</si>
  <si>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</si>
  <si>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</si>
  <si>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</si>
  <si>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</si>
  <si>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</si>
  <si>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</si>
  <si>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</si>
  <si>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</si>
  <si>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</si>
  <si>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</si>
  <si>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</si>
  <si>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</si>
  <si>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</si>
  <si>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</si>
  <si>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</si>
  <si>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</si>
  <si>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</si>
  <si>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</si>
  <si>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</si>
  <si>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</si>
  <si>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</si>
  <si>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</si>
  <si>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</si>
  <si>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</si>
  <si>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</si>
  <si>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</si>
  <si>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</si>
  <si>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</si>
  <si>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</si>
  <si>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</si>
  <si>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</si>
  <si>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</si>
  <si>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</si>
  <si>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</si>
  <si>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</si>
  <si>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</si>
  <si>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</si>
  <si>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</si>
  <si>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</si>
  <si>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</si>
  <si>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</si>
  <si>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</si>
  <si>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</si>
  <si>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</si>
  <si>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</si>
  <si>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</si>
  <si>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</si>
  <si>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</si>
  <si>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</si>
  <si>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</si>
  <si>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</si>
  <si>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</si>
  <si>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</si>
  <si>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</si>
  <si>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</si>
  <si>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</si>
  <si>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</si>
  <si>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</si>
  <si>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</si>
  <si>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</si>
  <si>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</si>
  <si>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</si>
  <si>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</si>
  <si>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</si>
  <si>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</si>
  <si>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</si>
  <si>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</si>
  <si>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</si>
  <si>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</si>
  <si>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</si>
  <si>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</si>
  <si>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</si>
  <si>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</si>
  <si>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</si>
  <si>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</si>
  <si>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</si>
  <si>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</si>
  <si>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</si>
  <si>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</si>
  <si>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</si>
  <si>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</si>
  <si>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</si>
  <si>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</si>
  <si>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</si>
  <si>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</si>
  <si>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</si>
  <si>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</si>
  <si>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</si>
  <si>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</si>
  <si>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</si>
  <si>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</si>
  <si>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</si>
  <si>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</si>
  <si>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</si>
  <si>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</si>
  <si>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</si>
  <si>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</si>
  <si>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</si>
  <si>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</si>
  <si>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</si>
  <si>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</si>
  <si>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</si>
  <si>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</si>
  <si>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</si>
  <si>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</si>
  <si>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</si>
  <si>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</si>
  <si>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</si>
  <si>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</si>
  <si>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</si>
  <si>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</si>
  <si>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</si>
  <si>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</si>
  <si>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</si>
  <si>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</si>
  <si>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</si>
  <si>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</si>
  <si>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</si>
  <si>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</si>
  <si>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</si>
  <si>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</si>
  <si>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</si>
  <si>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</si>
  <si>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</si>
  <si>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</si>
  <si>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</si>
  <si>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</si>
  <si>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</si>
  <si>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</si>
  <si>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</si>
  <si>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</si>
  <si>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</si>
  <si>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</si>
  <si>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</si>
  <si>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</si>
  <si>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</si>
  <si>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</si>
  <si>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</si>
  <si>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</si>
  <si>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</si>
  <si>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</si>
  <si>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</si>
  <si>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</si>
  <si>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</si>
  <si>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</si>
  <si>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</si>
  <si>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</si>
  <si>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</si>
  <si>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</si>
  <si>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</si>
  <si>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</si>
  <si>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</si>
  <si>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</si>
  <si>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</si>
  <si>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</si>
  <si>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</si>
  <si>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</si>
  <si>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</si>
  <si>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</si>
  <si>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</si>
  <si>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</si>
  <si>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</si>
  <si>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</si>
  <si>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</si>
  <si>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</si>
  <si>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</si>
  <si>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</si>
  <si>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</si>
  <si>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</si>
  <si>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</si>
  <si>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</si>
  <si>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</si>
  <si>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</si>
  <si>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</si>
  <si>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</si>
  <si>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</si>
  <si>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</si>
  <si>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</si>
  <si>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</si>
  <si>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</si>
  <si>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</si>
  <si>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</si>
  <si>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</si>
  <si>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</si>
  <si>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</si>
  <si>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</si>
  <si>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</si>
  <si>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</si>
  <si>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</si>
  <si>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</si>
  <si>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</si>
  <si>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</si>
  <si>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</si>
  <si>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</si>
  <si>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</si>
  <si>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</si>
  <si>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</si>
  <si>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</si>
  <si>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</si>
  <si>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</si>
  <si>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</si>
  <si>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</si>
  <si>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</si>
  <si>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</si>
  <si>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</si>
  <si>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</si>
  <si>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</si>
  <si>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</si>
  <si>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</si>
  <si>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</si>
  <si>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</si>
  <si>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</si>
  <si>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</si>
  <si>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</si>
  <si>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</si>
  <si>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</si>
  <si>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</si>
  <si>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</si>
  <si>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</si>
  <si>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</si>
  <si>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</si>
  <si>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</si>
  <si>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</si>
  <si>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</si>
  <si>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</si>
  <si>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</si>
  <si>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</si>
  <si>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</si>
  <si>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</si>
  <si>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</si>
  <si>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</si>
  <si>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</si>
  <si>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</si>
  <si>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</si>
  <si>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</si>
  <si>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</si>
  <si>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</si>
  <si>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</si>
  <si>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</si>
  <si>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</si>
  <si>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</si>
  <si>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</si>
  <si>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</si>
  <si>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</si>
  <si>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</si>
  <si>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</si>
  <si>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</si>
  <si>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</si>
  <si>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</si>
  <si>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</si>
  <si>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</si>
  <si>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</si>
  <si>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</si>
  <si>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</si>
  <si>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</si>
  <si>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</si>
  <si>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</si>
  <si>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</si>
  <si>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</si>
  <si>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</si>
  <si>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</si>
  <si>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</si>
  <si>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</si>
  <si>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</si>
  <si>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</si>
  <si>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</si>
  <si>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</si>
  <si>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</si>
  <si>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</si>
  <si>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</si>
  <si>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</si>
  <si>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</si>
  <si>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</si>
  <si>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</si>
  <si>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</si>
  <si>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</si>
  <si>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</si>
  <si>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</si>
  <si>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</si>
  <si>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</si>
  <si>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</si>
  <si>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</si>
  <si>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</si>
  <si>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</si>
  <si>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</si>
  <si>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</si>
  <si>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</si>
  <si>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</si>
  <si>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</si>
  <si>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</si>
  <si>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</si>
  <si>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</si>
  <si>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</si>
  <si>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</si>
  <si>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</si>
  <si>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</si>
  <si>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</si>
  <si>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</si>
  <si>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</si>
  <si>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</si>
  <si>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</si>
  <si>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</si>
  <si>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</si>
  <si>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</si>
  <si>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</si>
  <si>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</si>
  <si>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</si>
  <si>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</si>
  <si>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</si>
  <si>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</si>
  <si>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</si>
  <si>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</si>
  <si>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</si>
  <si>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</si>
  <si>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</si>
  <si>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</si>
  <si>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</si>
  <si>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</si>
  <si>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</si>
  <si>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</si>
  <si>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</si>
  <si>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</si>
  <si>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</si>
  <si>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</si>
  <si>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</si>
  <si>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</si>
  <si>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</si>
  <si>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</si>
  <si>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</si>
  <si>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</si>
  <si>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</si>
  <si>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</si>
  <si>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</si>
  <si>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</si>
  <si>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</si>
  <si>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</si>
  <si>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</si>
  <si>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</si>
  <si>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</si>
  <si>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</si>
  <si>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</si>
  <si>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</si>
  <si>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</si>
  <si>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</si>
  <si>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</si>
  <si>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</si>
  <si>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</si>
  <si>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</si>
  <si>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</si>
  <si>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</si>
  <si>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</si>
  <si>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</si>
  <si>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</si>
  <si>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</si>
  <si>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</si>
  <si>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</si>
  <si>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</si>
  <si>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</si>
  <si>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</si>
  <si>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</si>
  <si>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</si>
  <si>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</si>
  <si>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</si>
  <si>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</si>
  <si>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</si>
  <si>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</si>
  <si>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</si>
  <si>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</si>
  <si>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</si>
  <si>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</si>
  <si>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</si>
  <si>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</si>
  <si>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</si>
  <si>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</si>
  <si>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</si>
  <si>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</si>
  <si>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</si>
  <si>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</si>
  <si>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</si>
  <si>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</si>
  <si>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</si>
  <si>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</si>
  <si>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</si>
  <si>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</si>
  <si>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</si>
  <si>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</si>
  <si>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</si>
  <si>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</si>
  <si>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</si>
  <si>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</si>
  <si>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</si>
  <si>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</si>
  <si>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</si>
  <si>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</si>
  <si>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</si>
  <si>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</si>
  <si>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</si>
  <si>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</si>
  <si>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</si>
  <si>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</si>
  <si>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</si>
  <si>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</si>
  <si>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</si>
  <si>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</si>
  <si>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</si>
  <si>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</si>
  <si>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</si>
  <si>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</si>
  <si>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</si>
  <si>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</si>
  <si>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</si>
  <si>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</si>
  <si>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</si>
  <si>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</si>
  <si>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</si>
  <si>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</si>
  <si>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</si>
  <si>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</si>
  <si>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</si>
  <si>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</si>
  <si>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</si>
  <si>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</si>
  <si>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</si>
  <si>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</si>
  <si>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</si>
  <si>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</si>
  <si>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</si>
  <si>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</si>
  <si>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</si>
  <si>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</si>
  <si>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</si>
  <si>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</si>
  <si>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</si>
  <si>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</si>
  <si>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</si>
  <si>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</si>
  <si>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</si>
  <si>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</si>
  <si>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</si>
  <si>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</si>
  <si>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</si>
  <si>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</si>
  <si>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</si>
  <si>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</si>
  <si>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</si>
  <si>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</si>
  <si>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</si>
  <si>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</si>
  <si>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</si>
  <si>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</si>
  <si>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</si>
  <si>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</si>
  <si>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</si>
  <si>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</si>
  <si>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</si>
  <si>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</si>
  <si>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</si>
  <si>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</si>
  <si>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</si>
  <si>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</si>
  <si>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</si>
  <si>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</si>
  <si>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</si>
  <si>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</si>
  <si>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</si>
  <si>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</si>
  <si>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</si>
  <si>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</si>
  <si>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</si>
  <si>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</si>
  <si>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</si>
  <si>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</si>
  <si>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</si>
  <si>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</si>
  <si>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</si>
  <si>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</si>
  <si>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</si>
  <si>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</si>
  <si>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</si>
  <si>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</si>
  <si>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</si>
  <si>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</si>
  <si>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</si>
  <si>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</si>
  <si>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</si>
  <si>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</si>
  <si>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</si>
  <si>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</si>
  <si>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</si>
  <si>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</si>
  <si>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</si>
  <si>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</si>
  <si>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</si>
  <si>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</si>
  <si>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</si>
  <si>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</si>
  <si>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</si>
  <si>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</si>
  <si>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</si>
  <si>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</si>
  <si>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</si>
  <si>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</si>
  <si>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</si>
  <si>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</si>
  <si>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</si>
  <si>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</si>
  <si>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</si>
  <si>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</si>
  <si>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</si>
  <si>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</si>
  <si>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</si>
  <si>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</si>
  <si>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</si>
  <si>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</si>
  <si>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</si>
  <si>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</si>
  <si>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</si>
  <si>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</si>
  <si>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</si>
  <si>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</si>
  <si>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</si>
  <si>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</si>
  <si>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</si>
  <si>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</si>
  <si>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</si>
  <si>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</si>
  <si>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</si>
  <si>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</si>
  <si>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</si>
  <si>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</si>
  <si>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</si>
  <si>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</si>
  <si>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</si>
  <si>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</si>
  <si>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</si>
  <si>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</si>
  <si>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</si>
  <si>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</si>
  <si>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</si>
  <si>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</si>
  <si>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</si>
  <si>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</si>
  <si>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</si>
  <si>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</si>
  <si>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</si>
  <si>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</si>
  <si>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</si>
  <si>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</si>
  <si>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</si>
  <si>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</si>
  <si>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</si>
  <si>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</si>
  <si>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</si>
  <si>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</si>
  <si>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</si>
  <si>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</si>
  <si>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</si>
  <si>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</si>
  <si>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</si>
  <si>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</si>
  <si>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</si>
  <si>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</si>
  <si>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</si>
  <si>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</si>
  <si>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</si>
  <si>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</si>
  <si>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</si>
  <si>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</si>
  <si>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</si>
  <si>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</si>
  <si>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</si>
  <si>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</si>
  <si>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</si>
  <si>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</si>
  <si>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</si>
  <si>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</si>
  <si>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</si>
  <si>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</si>
  <si>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</si>
  <si>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</si>
  <si>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</si>
  <si>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</si>
  <si>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</si>
  <si>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</si>
  <si>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</si>
  <si>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</si>
  <si>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</si>
  <si>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</si>
  <si>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</si>
  <si>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</si>
  <si>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</si>
  <si>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</si>
  <si>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</si>
  <si>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</si>
  <si>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</si>
  <si>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</si>
  <si>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</si>
  <si>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</si>
  <si>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</si>
  <si>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</si>
  <si>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</si>
  <si>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</si>
  <si>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</si>
  <si>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</si>
  <si>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</si>
  <si>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</si>
  <si>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</si>
  <si>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</si>
  <si>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</si>
  <si>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</si>
  <si>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</si>
  <si>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</si>
  <si>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</si>
  <si>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</si>
  <si>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</si>
  <si>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</si>
  <si>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</si>
  <si>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</si>
  <si>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</si>
  <si>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</si>
  <si>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</si>
  <si>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</si>
  <si>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</si>
  <si>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</si>
  <si>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</si>
  <si>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</si>
  <si>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</si>
  <si>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</si>
  <si>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</si>
  <si>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</si>
  <si>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</si>
  <si>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</si>
  <si>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</si>
  <si>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</si>
  <si>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</si>
  <si>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</si>
  <si>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</si>
  <si>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</si>
  <si>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</si>
  <si>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</si>
  <si>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</si>
  <si>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</si>
  <si>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</si>
  <si>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</si>
  <si>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</si>
  <si>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</si>
  <si>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</si>
  <si>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</si>
  <si>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</si>
  <si>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</si>
  <si>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</si>
  <si>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</si>
  <si>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</si>
  <si>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</si>
  <si>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</si>
  <si>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</si>
  <si>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</si>
  <si>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</si>
  <si>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</si>
  <si>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</si>
  <si>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</si>
  <si>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</si>
  <si>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</si>
  <si>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</si>
  <si>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</si>
  <si>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</si>
  <si>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</si>
  <si>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</si>
  <si>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</si>
  <si>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</si>
  <si>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</si>
  <si>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</si>
  <si>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</si>
  <si>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</si>
  <si>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</si>
  <si>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</si>
  <si>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</si>
  <si>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</si>
  <si>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</si>
  <si>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</si>
  <si>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</si>
  <si>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</si>
  <si>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</si>
  <si>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</si>
  <si>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</si>
  <si>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</si>
  <si>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</si>
  <si>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</si>
  <si>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</si>
  <si>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</si>
  <si>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</si>
  <si>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</si>
  <si>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</si>
  <si>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</si>
  <si>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</si>
  <si>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</si>
  <si>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</si>
  <si>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</si>
  <si>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</si>
  <si>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</si>
  <si>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</si>
  <si>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</si>
  <si>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</si>
  <si>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</si>
  <si>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</si>
  <si>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</si>
  <si>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</si>
  <si>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</si>
  <si>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</si>
  <si>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</si>
  <si>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</si>
  <si>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</si>
  <si>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</si>
  <si>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</si>
  <si>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</si>
  <si>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</si>
  <si>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</si>
  <si>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</si>
  <si>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</si>
  <si>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</si>
  <si>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</si>
  <si>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</si>
  <si>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</si>
  <si>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</si>
  <si>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</si>
  <si>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</si>
  <si>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</si>
  <si>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</si>
  <si>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</si>
  <si>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</si>
  <si>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</si>
  <si>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</si>
  <si>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</si>
  <si>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</si>
  <si>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</si>
  <si>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</si>
  <si>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</si>
  <si>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</si>
  <si>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</si>
  <si>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</si>
  <si>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</si>
  <si>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</si>
  <si>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</si>
  <si>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</si>
  <si>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</si>
  <si>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</si>
  <si>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</si>
  <si>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</si>
  <si>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</si>
  <si>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</si>
  <si>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</si>
  <si>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</si>
  <si>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</si>
  <si>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</si>
  <si>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</si>
  <si>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</si>
  <si>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</si>
  <si>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</si>
  <si>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</si>
  <si>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</si>
  <si>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</si>
  <si>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</si>
  <si>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</si>
  <si>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</si>
  <si>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</si>
  <si>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</si>
  <si>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</si>
  <si>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</si>
  <si>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</si>
  <si>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</si>
  <si>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</si>
  <si>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</si>
  <si>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</si>
  <si>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</si>
  <si>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</si>
  <si>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</si>
  <si>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</si>
  <si>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</si>
  <si>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</si>
  <si>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</si>
  <si>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</si>
  <si>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</si>
  <si>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</si>
  <si>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</si>
  <si>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</si>
  <si>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</si>
  <si>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</si>
  <si>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</si>
  <si>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</si>
  <si>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</si>
  <si>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</si>
  <si>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</si>
  <si>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</si>
  <si>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</si>
  <si>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</si>
  <si>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</si>
  <si>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</si>
  <si>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</si>
  <si>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</si>
  <si>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</si>
  <si>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</si>
  <si>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</si>
  <si>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</si>
  <si>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</si>
  <si>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</si>
  <si>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</si>
  <si>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</si>
  <si>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</si>
  <si>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</si>
  <si>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</si>
  <si>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</si>
  <si>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</si>
  <si>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</si>
  <si>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</si>
  <si>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</si>
  <si>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</si>
  <si>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</si>
  <si>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</si>
  <si>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</si>
  <si>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</si>
  <si>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</si>
  <si>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</si>
  <si>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</si>
  <si>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</si>
  <si>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</si>
  <si>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</si>
  <si>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</si>
  <si>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</si>
  <si>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</si>
  <si>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</si>
  <si>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</si>
  <si>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</si>
  <si>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</si>
  <si>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</si>
  <si>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</si>
  <si>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</si>
  <si>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</si>
  <si>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</si>
  <si>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</si>
  <si>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</si>
  <si>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</si>
  <si>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</si>
  <si>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</si>
  <si>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</si>
  <si>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</si>
  <si>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</si>
  <si>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</si>
  <si>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</si>
  <si>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</si>
  <si>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</si>
  <si>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</si>
  <si>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</si>
  <si>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</si>
  <si>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</si>
  <si>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</si>
  <si>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</si>
  <si>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</si>
  <si>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</si>
  <si>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</si>
  <si>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</si>
  <si>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</si>
  <si>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</si>
  <si>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</si>
  <si>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</si>
  <si>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</si>
  <si>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</si>
  <si>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</si>
  <si>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</si>
  <si>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</si>
  <si>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</si>
  <si>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</si>
  <si>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</si>
  <si>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</si>
  <si>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</si>
  <si>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</si>
  <si>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</si>
  <si>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</si>
  <si>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</si>
  <si>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</si>
  <si>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</si>
  <si>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</si>
  <si>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</si>
  <si>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</si>
  <si>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</si>
  <si>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</si>
  <si>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</si>
  <si>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</si>
  <si>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</si>
  <si>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</si>
  <si>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</si>
  <si>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</si>
  <si>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</si>
  <si>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</si>
  <si>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</si>
  <si>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</si>
  <si>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</si>
  <si>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</si>
  <si>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</si>
  <si>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</si>
  <si>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</si>
  <si>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</si>
  <si>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</si>
  <si>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</si>
  <si>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</si>
  <si>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</si>
  <si>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</si>
  <si>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</si>
  <si>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</si>
  <si>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</si>
  <si>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</si>
  <si>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</si>
  <si>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</si>
  <si>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</si>
  <si>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</si>
  <si>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</si>
  <si>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</si>
  <si>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</si>
  <si>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</si>
  <si>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</si>
  <si>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</si>
  <si>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</si>
  <si>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</si>
  <si>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</si>
  <si>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</si>
  <si>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</si>
  <si>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</si>
  <si>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</si>
  <si>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</si>
  <si>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</si>
  <si>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</si>
  <si>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</si>
  <si>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</si>
  <si>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</si>
  <si>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</si>
  <si>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</si>
  <si>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</si>
  <si>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</si>
  <si>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</si>
  <si>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</si>
  <si>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</si>
  <si>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</si>
  <si>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</si>
  <si>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</si>
  <si>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</si>
  <si>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</si>
  <si>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</si>
  <si>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</si>
  <si>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</si>
  <si>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</si>
  <si>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</si>
  <si>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</si>
  <si>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</si>
  <si>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</si>
  <si>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</si>
  <si>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</si>
  <si>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</si>
  <si>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</si>
  <si>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</si>
  <si>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</si>
  <si>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</si>
  <si>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</si>
  <si>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</si>
  <si>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</si>
  <si>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</si>
  <si>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</si>
  <si>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</si>
  <si>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</si>
  <si>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</si>
  <si>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</si>
  <si>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</si>
  <si>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</si>
  <si>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</si>
  <si>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</si>
  <si>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</si>
  <si>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</si>
  <si>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</si>
  <si>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</si>
  <si>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</si>
  <si>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</si>
  <si>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</si>
  <si>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</si>
  <si>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</si>
  <si>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</si>
  <si>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</si>
  <si>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</si>
  <si>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</si>
  <si>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</si>
  <si>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</si>
  <si>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</si>
  <si>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</si>
  <si>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</si>
  <si>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</si>
  <si>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</si>
  <si>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</si>
  <si>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</si>
  <si>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</si>
  <si>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</si>
  <si>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</si>
  <si>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</si>
  <si>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</si>
  <si>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</si>
  <si>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</si>
  <si>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</si>
  <si>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</si>
  <si>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</si>
  <si>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</si>
  <si>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</si>
  <si>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</si>
  <si>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</si>
  <si>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</si>
  <si>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</si>
  <si>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</si>
  <si>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</si>
  <si>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</si>
  <si>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</si>
  <si>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</si>
  <si>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</si>
  <si>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</si>
  <si>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</si>
  <si>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</si>
  <si>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</si>
  <si>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</si>
  <si>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</si>
  <si>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</si>
  <si>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</si>
  <si>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</si>
  <si>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</si>
  <si>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</si>
  <si>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</si>
  <si>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</si>
  <si>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</si>
  <si>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</si>
  <si>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</si>
  <si>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</si>
  <si>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</si>
  <si>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</si>
  <si>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</si>
  <si>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</si>
  <si>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</si>
  <si>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</si>
  <si>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</si>
  <si>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</si>
  <si>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</si>
  <si>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</si>
  <si>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</si>
  <si>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</si>
  <si>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</si>
  <si>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</si>
  <si>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</si>
  <si>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</si>
  <si>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</si>
  <si>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</si>
  <si>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</si>
  <si>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</si>
  <si>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</si>
  <si>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</si>
  <si>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</si>
  <si>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</si>
  <si>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</si>
  <si>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</si>
  <si>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</si>
  <si>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</si>
  <si>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</si>
  <si>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</si>
  <si>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</si>
  <si>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</si>
  <si>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</si>
  <si>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</si>
  <si>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</si>
  <si>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</si>
  <si>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</si>
  <si>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</si>
  <si>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</si>
  <si>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</si>
  <si>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</si>
  <si>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</si>
  <si>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</si>
  <si>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</si>
  <si>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</si>
  <si>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</si>
  <si>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</si>
  <si>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</si>
  <si>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</si>
  <si>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</si>
  <si>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</si>
  <si>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</si>
  <si>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</si>
  <si>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</si>
  <si>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</si>
  <si>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</si>
  <si>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</si>
  <si>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</si>
  <si>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</si>
  <si>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</si>
  <si>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</si>
  <si>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</si>
  <si>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</si>
  <si>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</si>
  <si>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</si>
  <si>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</si>
  <si>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</si>
  <si>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</si>
  <si>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</si>
  <si>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</si>
  <si>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</si>
  <si>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</si>
  <si>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</si>
  <si>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</si>
  <si>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</si>
  <si>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</si>
  <si>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</si>
  <si>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</si>
  <si>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</si>
  <si>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</si>
  <si>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</si>
  <si>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</si>
  <si>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</si>
  <si>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</si>
  <si>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</si>
  <si>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</si>
  <si>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</si>
  <si>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</si>
  <si>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</si>
  <si>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</si>
  <si>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</si>
  <si>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</si>
  <si>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</si>
  <si>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</si>
  <si>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</si>
  <si>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</si>
  <si>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</si>
  <si>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</si>
  <si>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</si>
  <si>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</si>
  <si>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</si>
  <si>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</si>
  <si>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</si>
  <si>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</si>
  <si>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</si>
  <si>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</si>
  <si>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</si>
  <si>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</si>
  <si>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</si>
  <si>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</si>
  <si>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</si>
  <si>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</si>
  <si>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</si>
  <si>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</si>
  <si>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</si>
  <si>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</si>
  <si>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</si>
  <si>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</si>
  <si>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</si>
  <si>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</si>
  <si>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</si>
  <si>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</si>
  <si>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</si>
  <si>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</si>
  <si>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</si>
  <si>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</si>
  <si>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</si>
  <si>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</si>
  <si>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</si>
  <si>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</si>
  <si>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</si>
  <si>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</si>
  <si>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</si>
  <si>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</si>
  <si>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</si>
  <si>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</si>
  <si>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</si>
  <si>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</si>
  <si>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</si>
  <si>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</si>
  <si>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</si>
  <si>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</si>
  <si>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</si>
  <si>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</si>
  <si>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</si>
  <si>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</si>
  <si>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</si>
  <si>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</si>
  <si>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</si>
  <si>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</si>
  <si>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</si>
  <si>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</si>
  <si>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</si>
  <si>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</si>
  <si>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</si>
  <si>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</si>
  <si>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</si>
  <si>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</si>
  <si>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</si>
  <si>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</si>
  <si>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</si>
  <si>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</si>
  <si>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</si>
  <si>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</si>
  <si>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</si>
  <si>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</si>
  <si>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</si>
  <si>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</si>
  <si>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</si>
  <si>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</si>
  <si>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</si>
  <si>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</si>
  <si>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</si>
  <si>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</si>
  <si>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</si>
  <si>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</si>
  <si>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</si>
  <si>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</si>
  <si>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</si>
  <si>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</si>
  <si>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</si>
  <si>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</si>
  <si>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</si>
  <si>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</si>
  <si>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</si>
  <si>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</si>
  <si>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</si>
  <si>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</si>
  <si>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</si>
  <si>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</si>
  <si>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</si>
  <si>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</si>
  <si>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</si>
  <si>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</si>
  <si>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</si>
  <si>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</si>
  <si>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</si>
  <si>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</si>
  <si>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</si>
  <si>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</si>
  <si>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</si>
  <si>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</si>
  <si>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</si>
  <si>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</si>
  <si>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</si>
  <si>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</si>
  <si>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</si>
  <si>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</si>
  <si>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</si>
  <si>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</si>
  <si>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</si>
  <si>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</si>
  <si>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</si>
  <si>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</si>
  <si>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</si>
  <si>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</si>
  <si>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</si>
  <si>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</si>
  <si>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</si>
  <si>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</si>
  <si>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</si>
  <si>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</si>
  <si>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</si>
  <si>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</si>
  <si>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</si>
  <si>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</si>
  <si>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</si>
  <si>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</si>
  <si>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</si>
  <si>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</si>
  <si>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</si>
  <si>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</si>
  <si>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</si>
  <si>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</si>
  <si>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</si>
  <si>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</si>
  <si>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</si>
  <si>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</si>
  <si>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</si>
  <si>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</si>
  <si>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</si>
  <si>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</si>
  <si>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</si>
  <si>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</si>
  <si>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</si>
  <si>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</si>
  <si>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</si>
  <si>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</si>
  <si>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</si>
  <si>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</si>
  <si>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</si>
  <si>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</si>
  <si>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</si>
  <si>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</si>
  <si>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</si>
  <si>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</si>
  <si>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</si>
  <si>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</si>
  <si>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</si>
  <si>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</si>
  <si>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</si>
  <si>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</si>
  <si>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</si>
  <si>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</si>
  <si>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</si>
  <si>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</si>
  <si>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</si>
  <si>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</si>
  <si>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</si>
  <si>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</si>
  <si>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</si>
  <si>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</si>
  <si>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</si>
  <si>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</si>
  <si>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</si>
  <si>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</si>
  <si>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</si>
  <si>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</si>
  <si>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</si>
  <si>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</si>
  <si>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</si>
  <si>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</si>
  <si>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</si>
  <si>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</si>
  <si>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</si>
  <si>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</si>
  <si>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</si>
  <si>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</si>
  <si>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</si>
  <si>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</si>
  <si>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</si>
  <si>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</si>
  <si>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</si>
  <si>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</si>
  <si>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</si>
  <si>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</si>
  <si>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</si>
  <si>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</si>
  <si>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</si>
  <si>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</si>
  <si>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</si>
  <si>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</si>
  <si>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</si>
  <si>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</si>
  <si>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</si>
  <si>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</si>
  <si>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</si>
  <si>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</si>
  <si>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</si>
  <si>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</si>
  <si>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</si>
  <si>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</si>
  <si>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</si>
  <si>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</si>
  <si>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</si>
  <si>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</si>
  <si>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</si>
  <si>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</si>
  <si>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</si>
  <si>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</si>
  <si>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</si>
  <si>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</si>
  <si>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</si>
  <si>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</si>
  <si>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</si>
  <si>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</si>
  <si>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</si>
  <si>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</si>
  <si>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</si>
  <si>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</si>
  <si>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</si>
  <si>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</si>
  <si>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</si>
  <si>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</si>
  <si>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</si>
  <si>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</si>
  <si>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</si>
  <si>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</si>
  <si>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</si>
  <si>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</si>
  <si>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</si>
  <si>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</si>
  <si>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</si>
  <si>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</si>
  <si>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</si>
  <si>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</si>
  <si>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</si>
  <si>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</si>
  <si>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</si>
  <si>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</si>
  <si>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</si>
  <si>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</si>
  <si>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</si>
  <si>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</si>
  <si>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</si>
  <si>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</si>
  <si>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</si>
  <si>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</si>
  <si>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</si>
  <si>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</si>
  <si>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</si>
  <si>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</si>
  <si>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</si>
  <si>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</si>
  <si>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</si>
  <si>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</si>
  <si>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</si>
  <si>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</si>
  <si>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</si>
  <si>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</si>
  <si>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</si>
  <si>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</si>
  <si>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</si>
  <si>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</si>
  <si>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</si>
  <si>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</si>
  <si>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</si>
  <si>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</si>
  <si>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</si>
  <si>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</si>
  <si>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</si>
  <si>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</si>
  <si>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</si>
  <si>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</si>
  <si>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</si>
  <si>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</si>
  <si>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</si>
  <si>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</si>
  <si>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</si>
  <si>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</si>
  <si>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</si>
  <si>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</si>
  <si>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</si>
  <si>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</si>
  <si>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</si>
  <si>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</si>
  <si>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</si>
  <si>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</si>
  <si>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</si>
  <si>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</si>
  <si>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</si>
  <si>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</si>
  <si>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</si>
  <si>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</si>
  <si>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</si>
  <si>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</si>
  <si>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</si>
  <si>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</si>
  <si>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</si>
  <si>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</si>
  <si>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</si>
  <si>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</si>
  <si>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</si>
  <si>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</si>
  <si>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</si>
  <si>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</si>
  <si>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</si>
  <si>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</si>
  <si>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</si>
  <si>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</si>
  <si>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</si>
  <si>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</si>
  <si>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</si>
  <si>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</si>
  <si>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</si>
  <si>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</si>
  <si>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</si>
  <si>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</si>
  <si>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</si>
  <si>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</si>
  <si>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</si>
  <si>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</si>
  <si>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</si>
  <si>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</si>
  <si>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</si>
  <si>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</si>
  <si>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</si>
  <si>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</si>
  <si>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</si>
  <si>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</si>
  <si>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</si>
  <si>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</si>
  <si>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</si>
  <si>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</si>
  <si>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</si>
  <si>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</si>
  <si>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</si>
  <si>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</si>
  <si>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</si>
  <si>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</si>
  <si>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</si>
  <si>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</si>
  <si>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</si>
  <si>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</si>
  <si>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</si>
  <si>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</si>
  <si>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</si>
  <si>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</si>
  <si>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</si>
  <si>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</si>
  <si>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</si>
  <si>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</si>
  <si>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</si>
  <si>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</si>
  <si>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</si>
  <si>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</si>
  <si>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</si>
  <si>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</si>
  <si>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</si>
  <si>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</si>
  <si>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</si>
  <si>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</si>
  <si>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</si>
  <si>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</si>
  <si>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</si>
  <si>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</si>
  <si>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</si>
  <si>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</si>
  <si>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</si>
  <si>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</si>
  <si>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</si>
  <si>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</si>
  <si>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</si>
  <si>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</si>
  <si>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</si>
  <si>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</si>
  <si>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</si>
  <si>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</si>
  <si>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</si>
  <si>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</si>
  <si>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</si>
  <si>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</si>
  <si>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</si>
  <si>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</si>
  <si>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</si>
  <si>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</si>
  <si>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</si>
  <si>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</si>
  <si>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</si>
  <si>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</si>
  <si>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</si>
  <si>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</si>
  <si>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</si>
  <si>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</si>
  <si>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</si>
  <si>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</si>
  <si>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</si>
  <si>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</si>
  <si>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</si>
  <si>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</si>
  <si>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</si>
  <si>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</si>
  <si>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</si>
  <si>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</si>
  <si>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</si>
  <si>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</si>
  <si>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</si>
  <si>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</si>
  <si>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</si>
  <si>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</si>
  <si>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</si>
  <si>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</si>
  <si>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</si>
  <si>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</si>
  <si>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</si>
  <si>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</si>
  <si>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</si>
  <si>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</si>
  <si>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</si>
  <si>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</si>
  <si>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</si>
  <si>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</si>
  <si>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</si>
  <si>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</si>
  <si>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</si>
  <si>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</si>
  <si>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</si>
  <si>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</si>
  <si>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</si>
  <si>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</si>
  <si>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</si>
  <si>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</si>
  <si>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</si>
  <si>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</si>
  <si>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</si>
  <si>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</si>
  <si>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</si>
  <si>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</si>
  <si>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</si>
  <si>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</si>
  <si>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</si>
  <si>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</si>
  <si>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</si>
  <si>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</si>
  <si>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</si>
  <si>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</si>
  <si>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</si>
  <si>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</si>
  <si>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</si>
  <si>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</si>
  <si>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</si>
  <si>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</si>
  <si>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</si>
  <si>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</si>
  <si>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</si>
  <si>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</si>
  <si>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</si>
  <si>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</si>
  <si>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</si>
  <si>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</si>
  <si>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</si>
  <si>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</si>
  <si>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</si>
  <si>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</si>
  <si>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</si>
  <si>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</si>
  <si>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</si>
  <si>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</si>
  <si>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</si>
  <si>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</si>
  <si>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</si>
  <si>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</si>
  <si>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</si>
  <si>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</si>
  <si>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</si>
  <si>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</si>
  <si>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</si>
  <si>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</si>
  <si>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</si>
  <si>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</si>
  <si>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</si>
  <si>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</si>
  <si>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</si>
  <si>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</si>
  <si>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</si>
  <si>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</si>
  <si>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</si>
  <si>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</si>
  <si>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</si>
  <si>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</si>
  <si>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</si>
  <si>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</si>
  <si>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</si>
  <si>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</si>
  <si>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</si>
  <si>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</si>
  <si>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</si>
  <si>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</si>
  <si>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</si>
  <si>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</si>
  <si>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</si>
  <si>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</si>
  <si>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</si>
  <si>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</si>
  <si>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</si>
  <si>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</si>
  <si>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</si>
  <si>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</si>
  <si>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</si>
  <si>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</si>
  <si>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</si>
  <si>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</si>
  <si>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</si>
  <si>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</si>
  <si>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</si>
  <si>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</si>
  <si>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</si>
  <si>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</si>
  <si>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</si>
  <si>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</si>
  <si>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</si>
  <si>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</si>
  <si>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</si>
  <si>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</si>
  <si>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</si>
  <si>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</si>
  <si>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</si>
  <si>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</si>
  <si>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</si>
  <si>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</si>
  <si>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</si>
  <si>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</si>
  <si>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</si>
  <si>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</si>
  <si>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</si>
  <si>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</si>
  <si>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</si>
  <si>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</si>
  <si>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</si>
  <si>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</si>
  <si>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</si>
  <si>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</si>
  <si>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</si>
  <si>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</si>
  <si>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</si>
  <si>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</si>
  <si>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</si>
  <si>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</si>
  <si>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</si>
  <si>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</si>
  <si>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</si>
  <si>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</si>
  <si>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</si>
  <si>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</si>
  <si>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</si>
  <si>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</si>
  <si>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</si>
  <si>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</si>
  <si>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</si>
  <si>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</si>
  <si>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</si>
  <si>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</si>
  <si>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</si>
  <si>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</si>
  <si>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</si>
  <si>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</si>
  <si>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</si>
  <si>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</si>
  <si>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</si>
  <si>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</si>
  <si>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</si>
  <si>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</si>
  <si>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</si>
  <si>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</si>
  <si>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</si>
  <si>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</si>
  <si>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</si>
  <si>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</si>
  <si>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</si>
  <si>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</si>
  <si>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</si>
  <si>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</si>
  <si>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</si>
  <si>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</si>
  <si>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</si>
  <si>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</si>
  <si>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</si>
  <si>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</si>
  <si>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</si>
  <si>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</si>
  <si>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</si>
  <si>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</si>
  <si>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</si>
  <si>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</si>
  <si>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</si>
  <si>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</si>
  <si>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</si>
  <si>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</si>
  <si>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</si>
  <si>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</si>
  <si>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</si>
  <si>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</si>
  <si>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</si>
  <si>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</si>
  <si>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</si>
  <si>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</si>
  <si>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</si>
  <si>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</si>
  <si>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</si>
  <si>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</si>
  <si>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</si>
  <si>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</si>
  <si>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</si>
  <si>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</si>
  <si>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</si>
  <si>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</si>
  <si>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</si>
  <si>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</si>
  <si>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</si>
  <si>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</si>
  <si>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</si>
  <si>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</si>
  <si>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</si>
  <si>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</si>
  <si>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</si>
  <si>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</si>
  <si>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</si>
  <si>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</si>
  <si>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</si>
  <si>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</si>
  <si>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</si>
  <si>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</si>
  <si>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</si>
  <si>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</si>
  <si>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</si>
  <si>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</si>
  <si>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</si>
  <si>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</si>
  <si>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</si>
  <si>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</si>
  <si>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</si>
  <si>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</si>
  <si>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</si>
  <si>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</si>
  <si>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</si>
  <si>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</si>
  <si>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</si>
  <si>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</si>
  <si>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</si>
  <si>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</si>
  <si>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</si>
  <si>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</si>
  <si>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</si>
  <si>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</si>
  <si>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</si>
  <si>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</si>
  <si>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</si>
  <si>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</si>
  <si>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</si>
  <si>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</si>
  <si>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</si>
  <si>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</si>
  <si>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</si>
  <si>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</si>
  <si>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</si>
  <si>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</si>
  <si>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</si>
  <si>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</si>
  <si>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</si>
  <si>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</si>
  <si>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</si>
  <si>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</si>
  <si>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</si>
  <si>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</si>
  <si>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</si>
  <si>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</si>
  <si>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</si>
  <si>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</si>
  <si>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</si>
  <si>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</si>
  <si>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</si>
  <si>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</si>
  <si>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</si>
  <si>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</si>
  <si>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</si>
  <si>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</si>
  <si>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</si>
  <si>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</si>
  <si>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</si>
  <si>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</si>
  <si>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</si>
  <si>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</si>
  <si>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</si>
  <si>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</si>
  <si>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</si>
  <si>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</si>
  <si>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</si>
  <si>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</si>
  <si>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</si>
  <si>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</si>
  <si>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</si>
  <si>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</si>
  <si>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</si>
  <si>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</si>
  <si>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</si>
  <si>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</si>
  <si>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</si>
  <si>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</si>
  <si>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</si>
  <si>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</si>
  <si>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</si>
  <si>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</si>
  <si>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</si>
  <si>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</si>
  <si>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</si>
  <si>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</si>
  <si>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</si>
  <si>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</si>
  <si>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</si>
  <si>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</si>
  <si>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</si>
  <si>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</si>
  <si>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</si>
  <si>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</si>
  <si>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</si>
  <si>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</si>
  <si>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</si>
  <si>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</si>
  <si>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</si>
  <si>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</si>
  <si>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</si>
  <si>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</si>
  <si>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</si>
  <si>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</si>
  <si>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</si>
  <si>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</si>
  <si>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</si>
  <si>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</si>
  <si>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</si>
  <si>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</si>
  <si>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</si>
  <si>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</si>
  <si>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</si>
  <si>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</si>
  <si>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</si>
  <si>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</si>
  <si>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</si>
  <si>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</si>
  <si>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</si>
  <si>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</si>
  <si>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</si>
  <si>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</si>
  <si>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</si>
  <si>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</si>
  <si>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</si>
  <si>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</si>
  <si>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</si>
  <si>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</si>
  <si>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</si>
  <si>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</si>
  <si>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</si>
  <si>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</si>
  <si>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</si>
  <si>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</si>
  <si>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</si>
  <si>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</si>
  <si>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</si>
  <si>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</si>
  <si>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</si>
  <si>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</si>
  <si>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</si>
  <si>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</si>
  <si>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</si>
  <si>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</si>
  <si>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</si>
  <si>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</si>
  <si>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</si>
  <si>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</si>
  <si>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</si>
  <si>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</si>
  <si>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</si>
  <si>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</si>
  <si>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</si>
  <si>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</si>
  <si>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</si>
  <si>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</si>
  <si>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</si>
  <si>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</si>
  <si>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</si>
  <si>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</si>
  <si>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</si>
  <si>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</si>
  <si>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</si>
  <si>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</si>
  <si>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</si>
  <si>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</si>
  <si>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</si>
  <si>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</si>
  <si>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</si>
  <si>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</si>
  <si>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</si>
  <si>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</si>
  <si>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</si>
  <si>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</si>
  <si>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</si>
  <si>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</si>
  <si>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</si>
  <si>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</si>
  <si>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</si>
  <si>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</si>
  <si>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</si>
  <si>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</si>
  <si>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</si>
  <si>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</si>
  <si>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</si>
  <si>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</si>
  <si>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</si>
  <si>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</si>
  <si>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</si>
  <si>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</si>
  <si>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</si>
  <si>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</si>
  <si>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</si>
  <si>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</si>
  <si>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</si>
  <si>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</si>
  <si>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</si>
  <si>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</si>
  <si>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</si>
  <si>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</si>
  <si>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</si>
  <si>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</si>
  <si>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</si>
  <si>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</si>
  <si>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</si>
  <si>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</si>
  <si>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</si>
  <si>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</si>
  <si>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</si>
  <si>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</si>
  <si>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</si>
  <si>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</si>
  <si>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</si>
  <si>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</si>
  <si>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</si>
  <si>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</si>
  <si>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</si>
  <si>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</si>
  <si>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</si>
  <si>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</si>
  <si>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</si>
  <si>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</si>
  <si>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</si>
  <si>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</si>
  <si>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</si>
  <si>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</si>
  <si>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</si>
  <si>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</si>
  <si>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</si>
  <si>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</si>
  <si>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</si>
  <si>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</si>
  <si>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</si>
  <si>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</si>
  <si>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</si>
  <si>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</si>
  <si>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</si>
  <si>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</si>
  <si>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</si>
  <si>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</si>
  <si>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</si>
  <si>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</si>
  <si>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</si>
  <si>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</si>
  <si>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</si>
  <si>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</si>
  <si>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</si>
  <si>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</si>
  <si>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</si>
  <si>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</si>
  <si>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</si>
  <si>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</si>
  <si>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</si>
  <si>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</si>
  <si>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</si>
  <si>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</si>
  <si>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</si>
  <si>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</si>
  <si>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</si>
  <si>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</si>
  <si>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</si>
  <si>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</si>
  <si>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</si>
  <si>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</si>
  <si>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</si>
  <si>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</si>
  <si>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</si>
  <si>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</si>
  <si>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</si>
  <si>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</si>
  <si>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</si>
  <si>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</si>
  <si>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</si>
  <si>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</si>
  <si>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</si>
  <si>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</si>
  <si>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</si>
  <si>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</si>
  <si>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</si>
  <si>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</si>
  <si>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</si>
  <si>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</si>
  <si>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</si>
  <si>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</si>
  <si>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</si>
  <si>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</si>
  <si>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</si>
  <si>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</si>
  <si>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</si>
  <si>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</si>
  <si>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</si>
  <si>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</si>
  <si>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</si>
  <si>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</si>
  <si>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</si>
  <si>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</si>
  <si>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</si>
  <si>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</si>
  <si>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</si>
  <si>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</si>
  <si>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</si>
  <si>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</si>
  <si>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</si>
  <si>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</si>
  <si>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</si>
  <si>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</si>
  <si>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</si>
  <si>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</si>
  <si>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</si>
  <si>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</si>
  <si>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</si>
  <si>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</si>
  <si>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</si>
  <si>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</si>
  <si>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</si>
  <si>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</si>
  <si>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</si>
  <si>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</si>
  <si>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</si>
  <si>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</si>
  <si>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</si>
  <si>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</si>
  <si>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</si>
  <si>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</si>
  <si>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</si>
  <si>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</si>
  <si>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</si>
  <si>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</si>
  <si>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</si>
  <si>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</si>
  <si>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</si>
  <si>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</si>
  <si>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</si>
  <si>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</si>
  <si>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</si>
  <si>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</si>
  <si>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</si>
  <si>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</si>
  <si>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</si>
  <si>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</si>
  <si>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</si>
  <si>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</si>
  <si>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</si>
  <si>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</si>
  <si>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</si>
  <si>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</si>
  <si>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</si>
  <si>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</si>
  <si>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</si>
  <si>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</si>
  <si>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</si>
  <si>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</si>
  <si>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</si>
  <si>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</si>
  <si>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</si>
  <si>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</si>
  <si>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</si>
  <si>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</si>
  <si>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</si>
  <si>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</si>
  <si>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</si>
  <si>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</si>
  <si>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</si>
  <si>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</si>
  <si>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</si>
  <si>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</si>
  <si>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</si>
  <si>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</si>
  <si>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</si>
  <si>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</si>
  <si>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</si>
  <si>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</si>
  <si>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</si>
  <si>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</si>
  <si>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</si>
  <si>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</si>
  <si>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</si>
  <si>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</si>
  <si>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</si>
  <si>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</si>
  <si>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</si>
  <si>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</si>
  <si>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</si>
  <si>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</si>
  <si>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</si>
  <si>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</si>
  <si>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</si>
  <si>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</si>
  <si>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</si>
  <si>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</si>
  <si>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</si>
  <si>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</si>
  <si>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</si>
  <si>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</si>
  <si>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</si>
  <si>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</si>
  <si>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</si>
  <si>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</si>
  <si>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</si>
  <si>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</si>
  <si>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</si>
  <si>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</si>
  <si>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</si>
  <si>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</si>
  <si>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</si>
  <si>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</si>
  <si>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</si>
  <si>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</si>
  <si>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</si>
  <si>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</si>
  <si>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</si>
  <si>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</si>
  <si>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</si>
  <si>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</si>
  <si>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</si>
  <si>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</si>
  <si>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</si>
  <si>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</si>
  <si>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</si>
  <si>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</si>
  <si>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</si>
  <si>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</si>
  <si>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</si>
  <si>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</si>
  <si>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</si>
  <si>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</si>
  <si>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</si>
  <si>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</si>
  <si>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</si>
  <si>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</si>
  <si>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</si>
  <si>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</si>
  <si>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</si>
  <si>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</si>
  <si>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</si>
  <si>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</si>
  <si>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</si>
  <si>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</si>
  <si>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</si>
  <si>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</si>
  <si>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</si>
  <si>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</si>
  <si>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</si>
  <si>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</si>
  <si>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</si>
  <si>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</si>
  <si>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</si>
  <si>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</si>
  <si>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</si>
  <si>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</si>
  <si>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</si>
  <si>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</si>
  <si>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</si>
  <si>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</si>
  <si>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</si>
  <si>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</si>
  <si>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</si>
  <si>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</si>
  <si>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</si>
  <si>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</si>
  <si>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</si>
  <si>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</si>
  <si>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</si>
  <si>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</si>
  <si>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</si>
  <si>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</si>
  <si>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</si>
  <si>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</si>
  <si>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</si>
  <si>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</si>
  <si>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</si>
  <si>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</si>
  <si>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</si>
  <si>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</si>
  <si>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</si>
  <si>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</si>
  <si>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</si>
  <si>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</si>
  <si>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</si>
  <si>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</si>
  <si>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</si>
  <si>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</si>
  <si>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</si>
  <si>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</si>
  <si>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</si>
  <si>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</si>
  <si>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</si>
  <si>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</si>
  <si>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</si>
  <si>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</si>
  <si>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</si>
  <si>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</si>
  <si>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</si>
  <si>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</si>
  <si>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</si>
  <si>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</si>
  <si>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</si>
  <si>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</si>
  <si>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</si>
  <si>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</si>
  <si>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</si>
  <si>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</si>
  <si>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</si>
  <si>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</si>
  <si>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</si>
  <si>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</si>
  <si>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</si>
  <si>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</si>
  <si>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</si>
  <si>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</si>
  <si>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</si>
  <si>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</si>
  <si>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</si>
  <si>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</si>
  <si>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</si>
  <si>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</si>
  <si>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</si>
  <si>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</si>
  <si>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</si>
  <si>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</si>
  <si>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</si>
  <si>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</si>
  <si>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</si>
  <si>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</si>
  <si>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</si>
  <si>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</si>
  <si>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</si>
  <si>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</si>
  <si>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</si>
  <si>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</si>
  <si>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</si>
  <si>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</si>
  <si>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</si>
  <si>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</si>
  <si>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</si>
  <si>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</si>
  <si>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</si>
  <si>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</si>
  <si>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</si>
  <si>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</si>
  <si>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</si>
  <si>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</si>
  <si>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</si>
  <si>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</si>
  <si>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</si>
  <si>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</si>
  <si>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</si>
  <si>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</si>
  <si>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</si>
  <si>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</si>
  <si>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</si>
  <si>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</si>
  <si>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</si>
  <si>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</si>
  <si>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</si>
  <si>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</si>
  <si>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</si>
  <si>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</si>
  <si>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</si>
  <si>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</si>
  <si>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</si>
  <si>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</si>
  <si>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</si>
  <si>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</si>
  <si>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</si>
  <si>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</si>
  <si>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</si>
  <si>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</si>
  <si>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</si>
  <si>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</si>
  <si>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</si>
  <si>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</si>
  <si>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</si>
  <si>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</si>
  <si>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</si>
  <si>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</si>
  <si>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</si>
  <si>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</si>
  <si>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</si>
  <si>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</si>
  <si>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</si>
  <si>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</si>
  <si>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</si>
  <si>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</si>
  <si>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</si>
  <si>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</si>
  <si>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</si>
  <si>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</si>
  <si>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</si>
  <si>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</si>
  <si>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</si>
  <si>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</si>
  <si>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</si>
  <si>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</si>
  <si>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</si>
  <si>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</si>
  <si>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</si>
  <si>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</si>
  <si>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</si>
  <si>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</si>
  <si>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</si>
  <si>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</si>
  <si>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</si>
  <si>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</si>
  <si>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</si>
  <si>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</si>
  <si>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</si>
  <si>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</si>
  <si>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</si>
  <si>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</si>
  <si>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</si>
  <si>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</si>
  <si>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</si>
  <si>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</si>
  <si>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</si>
  <si>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</si>
  <si>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</si>
  <si>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</si>
  <si>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</si>
  <si>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</si>
  <si>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</si>
  <si>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</si>
  <si>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</si>
  <si>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</si>
  <si>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</si>
  <si>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</si>
  <si>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</si>
  <si>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</si>
  <si>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</si>
  <si>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</si>
  <si>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</si>
  <si>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</si>
  <si>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</si>
  <si>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</si>
  <si>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</si>
  <si>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</si>
  <si>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</si>
  <si>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</si>
  <si>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</si>
  <si>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</si>
  <si>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</si>
  <si>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</si>
  <si>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</si>
  <si>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</si>
  <si>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</si>
  <si>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</si>
  <si>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</si>
  <si>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</si>
  <si>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</si>
  <si>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</si>
  <si>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</si>
  <si>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</si>
  <si>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</si>
  <si>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</si>
  <si>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</si>
  <si>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</si>
  <si>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</si>
  <si>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</si>
  <si>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</si>
  <si>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</si>
  <si>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</si>
  <si>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</si>
  <si>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</si>
  <si>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</si>
  <si>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</si>
  <si>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</si>
  <si>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</si>
  <si>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</si>
  <si>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</si>
  <si>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</si>
  <si>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</si>
  <si>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</si>
  <si>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</si>
  <si>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</si>
  <si>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</si>
  <si>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</si>
  <si>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</si>
  <si>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</si>
  <si>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</si>
  <si>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</si>
  <si>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</si>
  <si>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</si>
  <si>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</si>
  <si>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</si>
  <si>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</si>
  <si>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</si>
  <si>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</si>
  <si>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</si>
  <si>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</si>
  <si>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</si>
  <si>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</si>
  <si>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</si>
  <si>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</si>
  <si>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</si>
  <si>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</si>
  <si>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</si>
  <si>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</si>
  <si>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</si>
  <si>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</si>
  <si>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</si>
  <si>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</si>
  <si>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</si>
  <si>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</si>
  <si>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</si>
  <si>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</si>
  <si>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</si>
  <si>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</si>
  <si>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</si>
  <si>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</si>
  <si>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</si>
  <si>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</si>
  <si>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</si>
  <si>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</si>
  <si>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</si>
  <si>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</si>
  <si>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</si>
  <si>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</si>
  <si>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</si>
  <si>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</si>
  <si>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</si>
  <si>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</si>
  <si>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</si>
  <si>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</si>
  <si>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</si>
  <si>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</si>
  <si>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</si>
  <si>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</si>
  <si>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</si>
  <si>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</si>
  <si>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</si>
  <si>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</si>
  <si>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</si>
  <si>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</si>
  <si>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</si>
  <si>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</si>
  <si>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</si>
  <si>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</si>
  <si>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</si>
  <si>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</si>
  <si>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</si>
  <si>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</si>
  <si>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</si>
  <si>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</si>
  <si>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</si>
  <si>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</si>
  <si>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</si>
  <si>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</si>
  <si>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</si>
  <si>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</si>
  <si>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</si>
  <si>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</si>
  <si>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</si>
  <si>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</si>
  <si>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</si>
  <si>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</si>
  <si>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</si>
  <si>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</si>
  <si>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</si>
  <si>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</si>
  <si>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</si>
  <si>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</si>
  <si>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</si>
  <si>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</si>
  <si>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</si>
  <si>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</si>
  <si>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</si>
  <si>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</si>
  <si>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</si>
  <si>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</si>
  <si>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</si>
  <si>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</si>
  <si>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</si>
  <si>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</si>
  <si>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</si>
  <si>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</si>
  <si>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</si>
  <si>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</si>
  <si>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</si>
  <si>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</si>
  <si>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</si>
  <si>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</si>
  <si>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</si>
  <si>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</si>
  <si>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</si>
  <si>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</si>
  <si>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</si>
  <si>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</si>
  <si>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</si>
  <si>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</si>
  <si>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</si>
  <si>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</si>
  <si>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</si>
  <si>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</si>
  <si>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</si>
  <si>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</si>
  <si>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</si>
  <si>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</si>
  <si>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</si>
  <si>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</si>
  <si>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</si>
  <si>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</si>
  <si>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</si>
  <si>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</si>
  <si>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</si>
  <si>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</si>
  <si>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</si>
  <si>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</si>
  <si>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</si>
  <si>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</si>
  <si>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</si>
  <si>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</si>
  <si>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</si>
  <si>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</si>
  <si>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</si>
  <si>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</si>
  <si>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</si>
  <si>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</si>
  <si>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</si>
  <si>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</si>
  <si>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</si>
  <si>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</si>
  <si>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</si>
  <si>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</si>
  <si>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</si>
  <si>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</si>
  <si>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</si>
  <si>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</si>
  <si>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</si>
  <si>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</si>
  <si>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</si>
  <si>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</si>
  <si>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</si>
  <si>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</si>
  <si>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</si>
  <si>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</si>
  <si>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</si>
  <si>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</si>
  <si>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</si>
  <si>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</si>
  <si>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</si>
  <si>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</si>
  <si>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</si>
  <si>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</si>
  <si>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</si>
  <si>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</si>
  <si>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</si>
  <si>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</si>
  <si>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</si>
  <si>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</si>
  <si>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</si>
  <si>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</si>
  <si>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</si>
  <si>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</si>
  <si>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</si>
  <si>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</si>
  <si>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</si>
  <si>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</si>
  <si>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</si>
  <si>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</si>
  <si>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</si>
  <si>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</si>
  <si>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</si>
  <si>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</si>
  <si>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</si>
  <si>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</si>
  <si>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</si>
  <si>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</si>
  <si>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</si>
  <si>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</si>
  <si>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</si>
  <si>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</si>
  <si>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</si>
  <si>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</si>
  <si>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</si>
  <si>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</si>
  <si>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</si>
  <si>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</si>
  <si>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</si>
  <si>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</si>
  <si>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</si>
  <si>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</si>
  <si>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</si>
  <si>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</si>
  <si>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</si>
  <si>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</si>
  <si>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</si>
  <si>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</si>
  <si>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</si>
  <si>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</si>
  <si>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</si>
  <si>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</si>
  <si>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</si>
  <si>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</si>
  <si>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</si>
  <si>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</si>
  <si>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</si>
  <si>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</si>
  <si>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</si>
  <si>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</si>
  <si>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</si>
  <si>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</si>
  <si>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</si>
  <si>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</si>
  <si>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</si>
  <si>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</si>
  <si>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</si>
  <si>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</si>
  <si>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</si>
  <si>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</si>
  <si>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</si>
  <si>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</si>
  <si>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</si>
  <si>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</si>
  <si>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</si>
  <si>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</si>
  <si>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</si>
  <si>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</si>
  <si>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</si>
  <si>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</si>
  <si>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</si>
  <si>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</si>
  <si>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</si>
  <si>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</si>
  <si>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</si>
  <si>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</si>
  <si>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</si>
  <si>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</si>
  <si>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</si>
  <si>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</si>
  <si>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</si>
  <si>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</si>
  <si>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</si>
  <si>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</si>
  <si>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</si>
  <si>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</si>
  <si>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</si>
  <si>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</si>
  <si>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</si>
  <si>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</si>
  <si>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</si>
  <si>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</si>
  <si>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</si>
  <si>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</si>
  <si>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</si>
  <si>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</si>
  <si>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</si>
  <si>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</si>
  <si>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</si>
  <si>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</si>
  <si>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</si>
  <si>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</si>
  <si>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</si>
  <si>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</si>
  <si>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</si>
  <si>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</si>
  <si>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</si>
  <si>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</si>
  <si>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</si>
  <si>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</si>
  <si>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</si>
  <si>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</si>
  <si>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</si>
  <si>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</si>
  <si>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</si>
  <si>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</si>
  <si>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</si>
  <si>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</si>
  <si>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</si>
  <si>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</si>
  <si>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</si>
  <si>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</si>
  <si>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</si>
  <si>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</si>
  <si>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</si>
  <si>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</si>
  <si>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</si>
  <si>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</si>
  <si>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</si>
  <si>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</si>
  <si>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</si>
  <si>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</si>
  <si>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</si>
  <si>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</si>
  <si>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</si>
  <si>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</si>
  <si>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</si>
  <si>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</si>
  <si>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</si>
  <si>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</si>
  <si>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</si>
  <si>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</si>
  <si>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</si>
  <si>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</si>
  <si>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</si>
  <si>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</si>
  <si>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</si>
  <si>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</si>
  <si>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</si>
  <si>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</si>
  <si>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</si>
  <si>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</si>
  <si>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</si>
  <si>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</si>
  <si>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</si>
  <si>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</si>
  <si>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</si>
  <si>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</si>
  <si>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</si>
  <si>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</si>
  <si>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</si>
  <si>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</si>
  <si>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</si>
  <si>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</si>
  <si>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</si>
  <si>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</si>
  <si>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</si>
  <si>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</si>
  <si>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</si>
  <si>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</si>
  <si>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</si>
  <si>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</si>
  <si>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</si>
  <si>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</si>
  <si>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</si>
  <si>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</si>
  <si>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</si>
  <si>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</si>
  <si>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</si>
  <si>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</si>
  <si>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</si>
  <si>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</si>
  <si>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</si>
  <si>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</si>
  <si>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</si>
  <si>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</si>
  <si>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</si>
  <si>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</si>
  <si>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</si>
  <si>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</si>
  <si>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</si>
  <si>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</si>
  <si>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</si>
  <si>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</si>
  <si>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</si>
  <si>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</si>
  <si>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</si>
  <si>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</si>
  <si>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</si>
  <si>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</si>
  <si>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</si>
  <si>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</si>
  <si>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</si>
  <si>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</si>
  <si>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</si>
  <si>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</si>
  <si>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</si>
  <si>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</si>
  <si>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</si>
  <si>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</si>
  <si>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</si>
  <si>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</si>
  <si>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</si>
  <si>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</si>
  <si>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</si>
  <si>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</si>
  <si>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</si>
  <si>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</si>
  <si>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</si>
  <si>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</si>
  <si>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</si>
  <si>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</si>
  <si>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</si>
  <si>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</si>
  <si>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</si>
  <si>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</si>
  <si>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</si>
  <si>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</si>
  <si>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</si>
  <si>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</si>
  <si>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</si>
  <si>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</si>
  <si>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</si>
  <si>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</si>
  <si>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</si>
  <si>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</si>
  <si>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</si>
  <si>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</si>
  <si>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</si>
  <si>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</si>
  <si>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</si>
  <si>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</si>
  <si>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</si>
  <si>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</si>
  <si>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</si>
  <si>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</si>
  <si>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</si>
  <si>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</si>
  <si>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</si>
  <si>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</si>
  <si>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</si>
  <si>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</si>
  <si>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</si>
  <si>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</si>
  <si>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</si>
  <si>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</si>
  <si>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</si>
  <si>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</si>
  <si>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</si>
  <si>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</si>
  <si>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</si>
  <si>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</si>
  <si>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</si>
  <si>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</si>
  <si>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</si>
  <si>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</si>
  <si>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</si>
  <si>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</si>
  <si>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</si>
  <si>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</si>
  <si>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</si>
  <si>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</si>
  <si>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</si>
  <si>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</si>
  <si>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</si>
  <si>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</si>
  <si>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</si>
  <si>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</si>
  <si>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</si>
  <si>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</si>
  <si>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</si>
  <si>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</si>
  <si>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</si>
  <si>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</si>
  <si>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</si>
  <si>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</si>
  <si>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</si>
  <si>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</si>
  <si>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</si>
  <si>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</si>
  <si>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</si>
  <si>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</si>
  <si>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</si>
  <si>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</si>
  <si>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</si>
  <si>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</si>
  <si>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</si>
  <si>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</si>
  <si>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</si>
  <si>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</si>
  <si>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</si>
  <si>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</si>
  <si>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</si>
  <si>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</si>
  <si>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</si>
  <si>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</si>
  <si>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</si>
  <si>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</si>
  <si>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</si>
  <si>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</si>
  <si>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</si>
  <si>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</si>
  <si>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</si>
  <si>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</si>
  <si>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</si>
  <si>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</si>
  <si>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</si>
  <si>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</si>
  <si>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</si>
  <si>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</si>
  <si>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</si>
  <si>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</si>
  <si>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</si>
  <si>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</si>
  <si>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</si>
  <si>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</si>
  <si>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</si>
  <si>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</si>
  <si>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</si>
  <si>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</si>
  <si>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</si>
  <si>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</si>
  <si>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</si>
  <si>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</si>
  <si>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</si>
  <si>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</si>
  <si>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</si>
  <si>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</si>
  <si>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</si>
  <si>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</si>
  <si>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</si>
  <si>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</si>
  <si>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</si>
  <si>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</si>
  <si>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</si>
  <si>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</si>
  <si>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</si>
  <si>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</si>
  <si>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</si>
  <si>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</si>
  <si>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</si>
  <si>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</si>
  <si>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</si>
  <si>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</si>
  <si>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</si>
  <si>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</si>
  <si>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</si>
  <si>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</si>
  <si>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</si>
  <si>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</si>
  <si>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</si>
  <si>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</si>
  <si>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</si>
  <si>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</si>
  <si>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</si>
  <si>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</si>
  <si>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</si>
  <si>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</si>
  <si>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</si>
  <si>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</si>
  <si>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</si>
  <si>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</si>
  <si>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</si>
  <si>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</si>
  <si>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</si>
  <si>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</si>
  <si>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</si>
  <si>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</si>
  <si>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</si>
  <si>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</si>
  <si>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</si>
  <si>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</si>
  <si>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</si>
  <si>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</si>
  <si>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</si>
  <si>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</si>
  <si>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</si>
  <si>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</si>
  <si>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</si>
  <si>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</si>
  <si>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</si>
  <si>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</si>
  <si>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</si>
  <si>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</si>
  <si>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</si>
  <si>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</si>
  <si>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</si>
  <si>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</si>
  <si>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</si>
  <si>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</si>
  <si>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</si>
  <si>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</si>
  <si>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</si>
  <si>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</si>
  <si>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</si>
  <si>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</si>
  <si>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</si>
  <si>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</si>
  <si>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</si>
  <si>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</si>
  <si>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</si>
  <si>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</si>
  <si>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</si>
  <si>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</si>
  <si>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</si>
  <si>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</si>
  <si>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</si>
  <si>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</si>
  <si>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</si>
  <si>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</si>
  <si>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</si>
  <si>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</si>
  <si>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</si>
  <si>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</si>
  <si>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</si>
  <si>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</si>
  <si>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</si>
  <si>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</si>
  <si>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</si>
  <si>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</si>
  <si>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</si>
  <si>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</si>
  <si>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</si>
  <si>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</si>
  <si>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</si>
  <si>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</si>
  <si>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</si>
  <si>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</si>
  <si>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</si>
  <si>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</si>
  <si>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</si>
  <si>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</si>
  <si>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</si>
  <si>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</si>
  <si>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</si>
  <si>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</si>
  <si>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</si>
  <si>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</si>
  <si>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</si>
  <si>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</si>
  <si>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</si>
  <si>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</si>
  <si>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</si>
  <si>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</si>
  <si>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</si>
  <si>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</si>
  <si>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</si>
  <si>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</si>
  <si>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</si>
  <si>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</si>
  <si>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</si>
  <si>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</si>
  <si>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</si>
  <si>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</si>
  <si>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</si>
  <si>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</si>
  <si>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</si>
  <si>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</si>
  <si>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</si>
  <si>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</si>
  <si>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</si>
  <si>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</si>
  <si>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</si>
  <si>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</si>
  <si>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</si>
  <si>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</si>
  <si>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</si>
  <si>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</si>
  <si>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</si>
  <si>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</si>
  <si>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</si>
  <si>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</si>
  <si>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</si>
  <si>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</si>
  <si>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</si>
  <si>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</si>
  <si>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</si>
  <si>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</si>
  <si>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</si>
  <si>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</si>
  <si>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</si>
  <si>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</si>
  <si>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</si>
  <si>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</si>
  <si>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</si>
  <si>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</si>
  <si>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</si>
  <si>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</si>
  <si>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</si>
  <si>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</si>
  <si>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</si>
  <si>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</si>
  <si>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</si>
  <si>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</si>
  <si>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</si>
  <si>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</si>
  <si>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</si>
  <si>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</si>
  <si>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</si>
  <si>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</si>
  <si>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</si>
  <si>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</si>
  <si>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</si>
  <si>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</si>
  <si>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</si>
  <si>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</si>
  <si>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</si>
  <si>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</si>
  <si>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</si>
  <si>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</si>
  <si>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</si>
  <si>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</si>
  <si>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</si>
  <si>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</si>
  <si>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</si>
  <si>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</si>
  <si>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</si>
  <si>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</si>
  <si>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</si>
  <si>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</si>
  <si>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</si>
  <si>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</si>
  <si>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</si>
  <si>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</si>
  <si>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</si>
  <si>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</si>
  <si>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</si>
  <si>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</si>
  <si>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</si>
  <si>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</si>
  <si>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</si>
  <si>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</si>
  <si>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</si>
  <si>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</si>
  <si>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</si>
  <si>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</si>
  <si>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</si>
  <si>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</si>
  <si>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</si>
  <si>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</si>
  <si>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</si>
  <si>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</si>
  <si>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</si>
  <si>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</si>
  <si>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</si>
  <si>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</si>
  <si>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</si>
  <si>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</si>
  <si>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</si>
  <si>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</si>
  <si>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</si>
  <si>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</si>
  <si>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</si>
  <si>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</si>
  <si>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</si>
  <si>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</si>
  <si>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</si>
  <si>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</si>
  <si>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</si>
  <si>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</si>
  <si>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</si>
  <si>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</si>
  <si>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</si>
  <si>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</si>
  <si>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</si>
  <si>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</si>
  <si>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</si>
  <si>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</si>
  <si>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</si>
  <si>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</si>
  <si>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</si>
  <si>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</si>
  <si>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</si>
  <si>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</si>
  <si>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</si>
  <si>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</si>
  <si>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</si>
  <si>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</si>
  <si>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</si>
  <si>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</si>
  <si>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</si>
  <si>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</si>
  <si>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</si>
  <si>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</si>
  <si>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</si>
  <si>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</si>
  <si>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</si>
  <si>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</si>
  <si>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</si>
  <si>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</si>
  <si>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</si>
  <si>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</si>
  <si>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</si>
  <si>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</si>
  <si>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</si>
  <si>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</si>
  <si>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</si>
  <si>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</si>
  <si>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</si>
  <si>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</si>
  <si>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</si>
  <si>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</si>
  <si>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</si>
  <si>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</si>
  <si>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</si>
  <si>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</si>
  <si>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</si>
  <si>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</si>
  <si>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</si>
  <si>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</si>
  <si>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</si>
  <si>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</si>
  <si>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</si>
  <si>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</si>
  <si>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</si>
  <si>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</si>
  <si>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</si>
  <si>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</si>
  <si>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</si>
  <si>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</si>
  <si>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</si>
  <si>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</si>
  <si>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</si>
  <si>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</si>
  <si>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</si>
  <si>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</si>
  <si>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</si>
  <si>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</si>
  <si>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</si>
  <si>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</si>
  <si>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</si>
  <si>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</si>
  <si>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</si>
  <si>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</si>
  <si>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</si>
  <si>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</si>
  <si>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</si>
  <si>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</si>
  <si>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</si>
  <si>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</si>
  <si>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</si>
  <si>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</si>
  <si>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</si>
  <si>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</si>
  <si>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</si>
  <si>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</si>
  <si>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</si>
  <si>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</si>
  <si>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</si>
  <si>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</si>
  <si>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</si>
  <si>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</si>
  <si>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</si>
  <si>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</si>
  <si>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</si>
  <si>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</si>
  <si>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</si>
  <si>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</si>
  <si>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</si>
  <si>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</si>
  <si>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</si>
  <si>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</si>
  <si>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</si>
  <si>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</si>
  <si>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</si>
  <si>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</si>
  <si>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</si>
  <si>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</si>
  <si>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</si>
  <si>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</si>
  <si>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</si>
  <si>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</si>
  <si>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</si>
  <si>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</si>
  <si>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</si>
  <si>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</si>
  <si>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</si>
  <si>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</si>
  <si>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</si>
  <si>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</si>
  <si>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</si>
  <si>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</si>
  <si>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</si>
  <si>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</si>
  <si>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</si>
  <si>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</si>
  <si>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</si>
  <si>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</si>
  <si>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</si>
  <si>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</si>
  <si>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</si>
  <si>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</si>
  <si>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</si>
  <si>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</si>
  <si>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</si>
  <si>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</si>
  <si>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</si>
  <si>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</si>
  <si>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</si>
  <si>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</si>
  <si>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</si>
  <si>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</si>
  <si>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</si>
  <si>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</si>
  <si>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</si>
  <si>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</si>
  <si>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</si>
  <si>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</si>
  <si>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</si>
  <si>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</si>
  <si>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</si>
  <si>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</si>
  <si>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</si>
  <si>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</si>
  <si>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</si>
  <si>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</si>
  <si>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</si>
  <si>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</si>
  <si>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</si>
  <si>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</si>
  <si>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</si>
  <si>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</si>
  <si>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</si>
  <si>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</si>
  <si>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</si>
  <si>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</si>
  <si>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</si>
  <si>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</si>
  <si>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</si>
  <si>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</si>
  <si>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</si>
  <si>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</si>
  <si>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</si>
  <si>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</si>
  <si>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</si>
  <si>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</si>
  <si>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</si>
  <si>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</si>
  <si>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</si>
  <si>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</si>
  <si>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</si>
  <si>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</si>
  <si>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</si>
  <si>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</si>
  <si>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</si>
  <si>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</si>
  <si>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</si>
  <si>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</si>
  <si>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</si>
  <si>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</si>
  <si>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</si>
  <si>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</si>
  <si>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</si>
  <si>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</si>
  <si>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</si>
  <si>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</si>
  <si>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</si>
  <si>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</si>
  <si>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</si>
  <si>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</si>
  <si>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</si>
  <si>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</si>
  <si>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</si>
  <si>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</si>
  <si>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</si>
  <si>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</si>
  <si>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</si>
  <si>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</si>
  <si>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</si>
  <si>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</si>
  <si>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</si>
  <si>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</si>
  <si>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</si>
  <si>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</si>
  <si>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</si>
  <si>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</si>
  <si>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</si>
  <si>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</si>
  <si>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</si>
  <si>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</si>
  <si>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</si>
  <si>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</si>
  <si>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</si>
  <si>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</si>
  <si>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</si>
  <si>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</si>
  <si>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</si>
  <si>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</si>
  <si>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</si>
  <si>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</si>
  <si>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</si>
  <si>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</si>
  <si>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</si>
  <si>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</si>
  <si>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</si>
  <si>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</si>
  <si>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</si>
  <si>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</si>
  <si>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</si>
  <si>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</si>
  <si>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</si>
  <si>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</si>
  <si>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</si>
  <si>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</si>
  <si>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</si>
  <si>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</si>
  <si>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</si>
  <si>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</si>
  <si>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</si>
  <si>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</si>
  <si>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</si>
  <si>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</si>
  <si>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</si>
  <si>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</si>
  <si>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</si>
  <si>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</si>
  <si>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</si>
  <si>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</si>
  <si>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</si>
  <si>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</si>
  <si>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</si>
  <si>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</si>
  <si>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</si>
  <si>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</si>
  <si>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</si>
  <si>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</si>
  <si>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</si>
  <si>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</si>
  <si>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</si>
  <si>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</si>
  <si>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</si>
  <si>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</si>
  <si>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</si>
  <si>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</si>
  <si>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</si>
  <si>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</si>
  <si>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</si>
  <si>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</si>
  <si>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</si>
  <si>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</si>
  <si>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</si>
  <si>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</si>
  <si>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</si>
  <si>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</si>
  <si>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</si>
  <si>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</si>
  <si>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</si>
  <si>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</si>
  <si>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</si>
  <si>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</si>
  <si>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</si>
  <si>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</si>
  <si>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</si>
  <si>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</si>
  <si>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</si>
  <si>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</si>
  <si>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</si>
  <si>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</si>
  <si>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</si>
  <si>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</si>
  <si>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</si>
  <si>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</si>
  <si>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</si>
  <si>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</si>
  <si>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</si>
  <si>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</si>
  <si>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</si>
  <si>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</si>
  <si>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</si>
  <si>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</si>
  <si>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</si>
  <si>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</si>
  <si>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</si>
  <si>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</si>
  <si>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</si>
  <si>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</si>
  <si>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</si>
  <si>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</si>
  <si>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</si>
  <si>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</si>
  <si>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</si>
  <si>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</si>
  <si>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</si>
  <si>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</si>
  <si>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</si>
  <si>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</si>
  <si>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</si>
  <si>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</si>
  <si>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</si>
  <si>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</si>
  <si>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</si>
  <si>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</si>
  <si>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</si>
  <si>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</si>
  <si>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</si>
  <si>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</si>
  <si>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</si>
  <si>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</si>
  <si>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</si>
  <si>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</si>
  <si>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</si>
  <si>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</si>
  <si>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</si>
  <si>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</si>
  <si>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</si>
  <si>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</si>
  <si>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</si>
  <si>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</si>
  <si>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</si>
  <si>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</si>
  <si>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</si>
  <si>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</si>
  <si>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</si>
  <si>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</si>
  <si>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</si>
  <si>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</si>
  <si>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</si>
  <si>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</si>
  <si>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</si>
  <si>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</si>
  <si>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</si>
  <si>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</si>
  <si>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</si>
  <si>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</si>
  <si>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</si>
  <si>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</si>
  <si>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</si>
  <si>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</si>
  <si>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</si>
  <si>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</si>
  <si>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</si>
  <si>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</si>
  <si>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</si>
  <si>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</si>
  <si>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</si>
  <si>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</si>
  <si>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</si>
  <si>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</si>
  <si>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</si>
  <si>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</si>
  <si>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</si>
  <si>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</si>
  <si>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</si>
  <si>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</si>
  <si>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</si>
  <si>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</si>
  <si>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</si>
  <si>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</si>
  <si>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</si>
  <si>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</si>
  <si>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</si>
  <si>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</si>
  <si>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</si>
  <si>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</si>
  <si>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</si>
  <si>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</si>
  <si>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</si>
  <si>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</si>
  <si>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</si>
  <si>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</si>
  <si>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</si>
  <si>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</si>
  <si>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</si>
  <si>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</si>
  <si>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</si>
  <si>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</si>
  <si>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</si>
  <si>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</si>
  <si>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</si>
  <si>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</si>
  <si>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</si>
  <si>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</si>
  <si>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</si>
  <si>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</si>
  <si>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</si>
  <si>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</si>
  <si>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</si>
  <si>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</si>
  <si>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</si>
  <si>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</si>
  <si>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</si>
  <si>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</si>
  <si>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</si>
  <si>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</si>
  <si>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</si>
  <si>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</si>
  <si>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</si>
  <si>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</si>
  <si>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</si>
  <si>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</si>
  <si>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</si>
  <si>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</si>
  <si>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</si>
  <si>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</si>
  <si>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</si>
  <si>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</si>
  <si>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</si>
  <si>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</si>
  <si>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</si>
  <si>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</si>
  <si>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</si>
  <si>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</si>
  <si>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</si>
  <si>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</si>
  <si>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</si>
  <si>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</si>
  <si>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</si>
  <si>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</si>
  <si>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</si>
  <si>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</si>
  <si>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</si>
  <si>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</si>
  <si>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</si>
  <si>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</si>
  <si>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</si>
  <si>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</si>
  <si>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</si>
  <si>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</si>
  <si>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</si>
  <si>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</si>
  <si>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</si>
  <si>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</si>
  <si>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</si>
  <si>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</si>
  <si>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</si>
  <si>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</si>
  <si>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</si>
  <si>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</si>
  <si>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</si>
  <si>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</si>
  <si>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</si>
  <si>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</si>
  <si>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</si>
  <si>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</si>
  <si>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</si>
  <si>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</si>
  <si>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</si>
  <si>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</si>
  <si>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</si>
  <si>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</si>
  <si>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</si>
  <si>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</si>
  <si>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</si>
  <si>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</si>
  <si>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</si>
  <si>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</si>
  <si>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</si>
  <si>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</si>
  <si>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</si>
  <si>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</si>
  <si>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</si>
  <si>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</si>
  <si>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</si>
  <si>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</si>
  <si>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</si>
  <si>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</si>
  <si>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</si>
  <si>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</si>
  <si>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</si>
  <si>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</si>
  <si>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</si>
  <si>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</si>
  <si>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</si>
  <si>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</si>
  <si>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</si>
  <si>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</si>
  <si>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</si>
  <si>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</si>
  <si>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</si>
  <si>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</si>
  <si>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</si>
  <si>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</si>
  <si>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</si>
  <si>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</si>
  <si>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</si>
  <si>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</si>
  <si>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</si>
  <si>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</si>
  <si>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</si>
  <si>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</si>
  <si>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</si>
  <si>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</si>
  <si>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</si>
  <si>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</si>
  <si>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</si>
  <si>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</si>
  <si>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</si>
  <si>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</si>
  <si>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</si>
  <si>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</si>
  <si>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</si>
  <si>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</si>
  <si>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</si>
  <si>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</si>
  <si>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</si>
  <si>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</si>
  <si>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</si>
  <si>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</si>
  <si>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</si>
  <si>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</si>
  <si>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</si>
  <si>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</si>
  <si>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</si>
  <si>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</si>
  <si>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</si>
  <si>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</si>
  <si>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</si>
  <si>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</si>
  <si>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</si>
  <si>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</si>
  <si>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</si>
  <si>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</si>
  <si>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</si>
  <si>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</si>
  <si>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</si>
  <si>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</si>
  <si>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</si>
  <si>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</si>
  <si>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</si>
  <si>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</si>
  <si>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</si>
  <si>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</si>
  <si>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</si>
  <si>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</si>
  <si>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</si>
  <si>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</si>
  <si>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</si>
  <si>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</si>
  <si>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</si>
  <si>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</si>
  <si>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</si>
  <si>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</si>
  <si>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</si>
  <si>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</si>
  <si>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</si>
  <si>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</si>
  <si>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</si>
  <si>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</si>
  <si>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</si>
  <si>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</si>
  <si>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</si>
  <si>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</si>
  <si>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</si>
  <si>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</si>
  <si>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</si>
  <si>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</si>
  <si>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</si>
  <si>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</si>
  <si>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</si>
  <si>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</si>
  <si>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</si>
  <si>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</si>
  <si>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</si>
  <si>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</si>
  <si>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</si>
  <si>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</si>
  <si>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</si>
  <si>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</si>
  <si>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</si>
  <si>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</si>
  <si>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</si>
  <si>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</si>
  <si>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</si>
  <si>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</si>
  <si>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</si>
  <si>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</si>
  <si>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</si>
  <si>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</si>
  <si>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</si>
  <si>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</si>
  <si>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</si>
  <si>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</si>
  <si>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</si>
  <si>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</si>
  <si>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</si>
  <si>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</si>
  <si>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</si>
  <si>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</si>
  <si>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</si>
  <si>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</si>
  <si>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</si>
  <si>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</si>
  <si>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</si>
  <si>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</si>
  <si>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</si>
  <si>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</si>
  <si>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</si>
  <si>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</si>
  <si>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</si>
  <si>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</si>
  <si>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</si>
  <si>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</si>
  <si>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</si>
  <si>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</si>
  <si>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</si>
  <si>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</si>
  <si>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</si>
  <si>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</si>
  <si>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</si>
  <si>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</si>
  <si>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</si>
  <si>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</si>
  <si>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</si>
  <si>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</si>
  <si>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</si>
  <si>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</si>
  <si>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</si>
  <si>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</si>
  <si>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</si>
  <si>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</si>
  <si>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</si>
  <si>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</si>
  <si>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</si>
  <si>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</si>
  <si>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</si>
  <si>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</si>
  <si>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</si>
  <si>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</si>
  <si>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</si>
  <si>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</si>
  <si>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</si>
  <si>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</si>
  <si>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</si>
  <si>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</si>
  <si>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</si>
  <si>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</si>
  <si>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</si>
  <si>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</si>
  <si>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</si>
  <si>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</si>
  <si>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</si>
  <si>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</si>
  <si>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</si>
  <si>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</si>
  <si>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</si>
  <si>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</si>
  <si>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</si>
  <si>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</si>
  <si>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</si>
  <si>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</si>
  <si>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</si>
  <si>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</si>
  <si>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</si>
  <si>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</si>
  <si>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</si>
  <si>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</si>
  <si>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</si>
  <si>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</si>
  <si>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</si>
  <si>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</si>
  <si>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</si>
  <si>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</si>
  <si>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</si>
  <si>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</si>
  <si>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</si>
  <si>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</si>
  <si>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</si>
  <si>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</si>
  <si>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</si>
  <si>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</si>
  <si>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</si>
  <si>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</si>
  <si>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</si>
  <si>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</si>
  <si>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</si>
  <si>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</si>
  <si>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</si>
  <si>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</si>
  <si>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</si>
  <si>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</si>
  <si>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</si>
  <si>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</si>
  <si>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</si>
  <si>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</si>
  <si>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</si>
  <si>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</si>
  <si>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</si>
  <si>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</si>
  <si>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</si>
  <si>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</si>
  <si>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</si>
  <si>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</si>
  <si>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</si>
  <si>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</si>
  <si>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</si>
  <si>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</si>
  <si>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</si>
  <si>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</si>
  <si>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</si>
  <si>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</si>
  <si>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</si>
  <si>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</si>
  <si>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</si>
  <si>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</si>
  <si>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</si>
  <si>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</si>
  <si>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</si>
  <si>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</si>
  <si>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</si>
  <si>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</si>
  <si>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</si>
  <si>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</si>
  <si>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</si>
  <si>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</si>
  <si>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</si>
  <si>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</si>
  <si>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</si>
  <si>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</si>
  <si>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</si>
  <si>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</si>
  <si>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</si>
  <si>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</si>
  <si>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</si>
  <si>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</si>
  <si>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</si>
  <si>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</si>
  <si>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</si>
  <si>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</si>
  <si>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</si>
  <si>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</si>
  <si>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</si>
  <si>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</si>
  <si>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</si>
  <si>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</si>
  <si>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</si>
  <si>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</si>
  <si>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</si>
  <si>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</si>
  <si>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</si>
  <si>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</si>
  <si>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</si>
  <si>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</si>
  <si>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</si>
  <si>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</si>
  <si>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</si>
  <si>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</si>
  <si>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</si>
  <si>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</si>
  <si>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</si>
  <si>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</si>
  <si>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</si>
  <si>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</si>
  <si>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</si>
  <si>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</si>
  <si>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</si>
  <si>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</si>
  <si>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</si>
  <si>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</si>
  <si>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</si>
  <si>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</si>
  <si>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</si>
  <si>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</si>
  <si>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</si>
  <si>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</si>
  <si>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</si>
  <si>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</si>
  <si>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</si>
  <si>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</si>
  <si>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</si>
  <si>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</si>
  <si>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</si>
  <si>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</si>
  <si>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</si>
  <si>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</si>
  <si>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</si>
  <si>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</si>
  <si>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</si>
  <si>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</si>
  <si>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</si>
  <si>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</si>
  <si>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</si>
  <si>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</si>
  <si>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</si>
  <si>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</si>
  <si>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</si>
  <si>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</si>
  <si>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</si>
  <si>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</si>
  <si>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</si>
  <si>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</si>
  <si>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</si>
  <si>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</si>
  <si>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</si>
  <si>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</si>
  <si>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</si>
  <si>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</si>
  <si>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</si>
  <si>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</si>
  <si>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</si>
  <si>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</si>
  <si>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</si>
  <si>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</si>
  <si>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</si>
  <si>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</si>
  <si>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</si>
  <si>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</si>
  <si>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</si>
  <si>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</si>
  <si>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</si>
  <si>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</si>
  <si>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</si>
  <si>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</si>
  <si>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</si>
  <si>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</si>
  <si>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</si>
  <si>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</si>
  <si>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</si>
  <si>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</si>
  <si>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</si>
  <si>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</si>
  <si>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</si>
  <si>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</si>
  <si>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</si>
  <si>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</si>
  <si>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</si>
  <si>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</si>
  <si>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</si>
  <si>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</si>
  <si>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</si>
  <si>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</si>
  <si>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</si>
  <si>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</si>
  <si>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</si>
  <si>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</si>
  <si>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</si>
  <si>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</si>
  <si>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</si>
  <si>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</si>
  <si>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</si>
  <si>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</si>
  <si>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</si>
  <si>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</si>
  <si>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</si>
  <si>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</si>
  <si>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</si>
  <si>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</si>
  <si>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</si>
  <si>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</si>
  <si>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</si>
  <si>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</si>
  <si>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</si>
  <si>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</si>
  <si>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</si>
  <si>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</si>
  <si>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</si>
  <si>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</si>
  <si>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</si>
  <si>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</si>
  <si>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</si>
  <si>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</si>
  <si>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</si>
  <si>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</si>
  <si>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</si>
  <si>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</si>
  <si>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</si>
  <si>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</si>
  <si>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</si>
  <si>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</si>
  <si>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</si>
  <si>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</si>
  <si>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</si>
  <si>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</si>
  <si>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</si>
  <si>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</si>
  <si>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</si>
  <si>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</si>
  <si>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</si>
  <si>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</si>
  <si>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</si>
  <si>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</si>
  <si>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</si>
  <si>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</si>
  <si>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</si>
  <si>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</si>
  <si>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</si>
  <si>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</si>
  <si>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</si>
  <si>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</si>
  <si>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</si>
  <si>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</si>
  <si>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</si>
  <si>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</si>
  <si>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</si>
  <si>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</si>
  <si>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</si>
  <si>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</si>
  <si>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</si>
  <si>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</si>
  <si>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</si>
  <si>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</si>
  <si>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</si>
  <si>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</si>
  <si>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</si>
  <si>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</si>
  <si>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</si>
  <si>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</si>
  <si>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</si>
  <si>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</si>
  <si>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</si>
  <si>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</si>
  <si>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</si>
  <si>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</si>
  <si>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</si>
  <si>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</si>
  <si>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</si>
  <si>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</si>
  <si>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</si>
  <si>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</si>
  <si>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</si>
  <si>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</si>
  <si>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</si>
  <si>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</si>
  <si>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</si>
  <si>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</si>
  <si>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</si>
  <si>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</si>
  <si>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</si>
  <si>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</si>
  <si>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</si>
  <si>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</si>
  <si>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</si>
  <si>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</si>
  <si>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</si>
  <si>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</si>
  <si>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</si>
  <si>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</si>
  <si>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</si>
  <si>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</si>
  <si>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</si>
  <si>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</si>
  <si>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</si>
  <si>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</si>
  <si>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</si>
  <si>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</si>
  <si>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</si>
  <si>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</si>
  <si>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</si>
  <si>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</si>
  <si>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</si>
  <si>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</si>
  <si>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</si>
  <si>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</si>
  <si>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</si>
  <si>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</si>
  <si>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</si>
  <si>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</si>
  <si>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</si>
  <si>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</si>
  <si>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</si>
  <si>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</si>
  <si>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</si>
  <si>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</si>
  <si>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</si>
  <si>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</si>
  <si>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</si>
  <si>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</si>
  <si>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</si>
  <si>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</si>
  <si>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</si>
  <si>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</si>
  <si>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</si>
  <si>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</si>
  <si>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</si>
  <si>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</si>
  <si>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</si>
  <si>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</si>
  <si>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</si>
  <si>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</si>
  <si>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</si>
  <si>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</si>
  <si>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</si>
  <si>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</si>
  <si>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</si>
  <si>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</si>
  <si>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</si>
  <si>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</si>
  <si>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</si>
  <si>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</si>
  <si>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</si>
  <si>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</si>
  <si>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</si>
  <si>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</si>
  <si>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</si>
  <si>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</si>
  <si>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</si>
  <si>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</si>
  <si>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</si>
  <si>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</si>
  <si>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</si>
  <si>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</si>
  <si>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</si>
  <si>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</si>
  <si>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</si>
  <si>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</si>
  <si>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</si>
  <si>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</si>
  <si>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</si>
  <si>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</si>
  <si>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</si>
  <si>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</si>
  <si>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</si>
  <si>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</si>
  <si>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</si>
  <si>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</si>
  <si>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</si>
  <si>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</si>
  <si>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</si>
  <si>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</si>
  <si>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</si>
  <si>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</si>
  <si>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</si>
  <si>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</si>
  <si>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</si>
  <si>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</si>
  <si>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</si>
  <si>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</si>
  <si>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</si>
  <si>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</si>
  <si>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</si>
  <si>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</si>
  <si>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</si>
  <si>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</si>
  <si>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</si>
  <si>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</si>
  <si>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</si>
  <si>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</si>
  <si>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</si>
  <si>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</si>
  <si>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</si>
  <si>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</si>
  <si>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</si>
  <si>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</si>
  <si>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</si>
  <si>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</si>
  <si>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</si>
  <si>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</si>
  <si>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</si>
  <si>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</si>
  <si>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</si>
  <si>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</si>
  <si>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</si>
  <si>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</si>
  <si>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</si>
  <si>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</si>
  <si>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</si>
  <si>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</si>
  <si>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</si>
  <si>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</si>
  <si>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</si>
  <si>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</si>
  <si>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</si>
  <si>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</si>
  <si>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</si>
  <si>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</si>
  <si>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</si>
  <si>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</si>
  <si>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</si>
  <si>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</si>
  <si>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</si>
  <si>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</si>
  <si>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</si>
  <si>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</si>
  <si>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</si>
  <si>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</si>
  <si>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</si>
  <si>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</si>
  <si>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</si>
  <si>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</si>
  <si>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</si>
  <si>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</si>
  <si>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</si>
  <si>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</si>
  <si>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</si>
  <si>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</si>
  <si>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</si>
  <si>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</si>
  <si>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</si>
  <si>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</si>
  <si>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</si>
  <si>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</si>
  <si>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</si>
  <si>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</si>
  <si>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</si>
  <si>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</si>
  <si>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</si>
  <si>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</si>
  <si>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</si>
  <si>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</si>
  <si>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</si>
  <si>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</si>
  <si>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</si>
  <si>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</si>
  <si>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</si>
  <si>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</si>
  <si>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</si>
  <si>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</si>
  <si>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</si>
  <si>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</si>
  <si>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</si>
  <si>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</si>
  <si>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</si>
  <si>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</si>
  <si>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</si>
  <si>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</si>
  <si>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</si>
  <si>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</si>
  <si>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</si>
  <si>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</si>
  <si>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</si>
  <si>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</si>
  <si>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</si>
  <si>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</si>
  <si>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</si>
  <si>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</si>
  <si>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</si>
  <si>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</si>
  <si>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</si>
  <si>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</si>
  <si>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</si>
  <si>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</si>
  <si>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</si>
  <si>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</si>
  <si>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</si>
  <si>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</si>
  <si>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</si>
  <si>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</si>
  <si>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</si>
  <si>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</si>
  <si>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</si>
  <si>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</si>
  <si>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</si>
  <si>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</si>
  <si>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</si>
  <si>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</si>
  <si>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</si>
  <si>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</si>
  <si>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</si>
  <si>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</si>
  <si>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</si>
  <si>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</si>
  <si>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</si>
  <si>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</si>
  <si>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</si>
  <si>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</si>
  <si>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</si>
  <si>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</si>
  <si>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</si>
  <si>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</si>
  <si>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</si>
  <si>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</si>
  <si>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</si>
  <si>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</si>
  <si>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</si>
  <si>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</si>
  <si>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</si>
  <si>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</si>
  <si>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</si>
  <si>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</si>
  <si>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</si>
  <si>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</si>
  <si>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</si>
  <si>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</si>
  <si>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</si>
  <si>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</si>
  <si>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</si>
  <si>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</si>
  <si>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</si>
  <si>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</si>
  <si>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</si>
  <si>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</si>
  <si>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</si>
  <si>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</si>
  <si>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</si>
  <si>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</si>
  <si>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</si>
  <si>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</si>
  <si>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</si>
  <si>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</si>
  <si>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</si>
  <si>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</si>
  <si>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</si>
  <si>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</si>
  <si>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</si>
  <si>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</si>
  <si>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</si>
  <si>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</si>
  <si>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</si>
  <si>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</si>
  <si>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</si>
  <si>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</si>
  <si>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</si>
  <si>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</si>
  <si>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</si>
  <si>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</si>
  <si>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</si>
  <si>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</si>
  <si>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</si>
  <si>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</si>
  <si>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</si>
  <si>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</si>
  <si>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</si>
  <si>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</si>
  <si>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</si>
  <si>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</si>
  <si>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</si>
  <si>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</si>
  <si>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</si>
  <si>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</si>
  <si>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</si>
  <si>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</si>
  <si>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</si>
  <si>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</si>
  <si>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</si>
  <si>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</si>
  <si>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</si>
  <si>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</si>
  <si>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</si>
  <si>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</si>
  <si>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</si>
  <si>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</si>
  <si>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</si>
  <si>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</si>
  <si>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</si>
  <si>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</si>
  <si>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</si>
  <si>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</si>
  <si>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</si>
  <si>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</si>
  <si>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</si>
  <si>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</si>
  <si>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</si>
  <si>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</si>
  <si>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</si>
  <si>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</si>
  <si>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</si>
  <si>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</si>
  <si>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</si>
  <si>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</si>
  <si>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</si>
  <si>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</si>
  <si>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</si>
  <si>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</si>
  <si>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</si>
  <si>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</si>
  <si>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</si>
  <si>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</si>
  <si>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</si>
  <si>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</si>
  <si>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</si>
  <si>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</si>
  <si>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</si>
  <si>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</si>
  <si>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</si>
  <si>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</si>
  <si>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</si>
  <si>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</si>
  <si>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</si>
  <si>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</si>
  <si>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</si>
  <si>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</si>
  <si>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</si>
  <si>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</si>
  <si>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</si>
  <si>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</si>
  <si>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</si>
  <si>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</si>
  <si>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</si>
  <si>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</si>
  <si>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</si>
  <si>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</si>
  <si>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</si>
  <si>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</si>
  <si>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</si>
  <si>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</si>
  <si>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</si>
  <si>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</si>
  <si>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</si>
  <si>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</si>
  <si>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</si>
  <si>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</si>
  <si>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</si>
  <si>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</si>
  <si>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</si>
  <si>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</si>
  <si>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</si>
  <si>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</si>
  <si>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</si>
  <si>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</si>
  <si>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</si>
  <si>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</si>
  <si>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</si>
  <si>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</si>
  <si>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</si>
  <si>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</si>
  <si>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</si>
  <si>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</si>
  <si>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</si>
  <si>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</si>
  <si>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</si>
  <si>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</si>
  <si>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</si>
  <si>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</si>
  <si>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</si>
  <si>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</si>
  <si>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</si>
  <si>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</si>
  <si>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</si>
  <si>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</si>
  <si>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</si>
  <si>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</si>
  <si>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</si>
  <si>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</si>
  <si>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</si>
  <si>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</si>
  <si>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</si>
  <si>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</si>
  <si>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</si>
  <si>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</si>
  <si>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</si>
  <si>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</si>
  <si>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</si>
  <si>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</si>
  <si>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</si>
  <si>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</si>
  <si>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</si>
  <si>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</si>
  <si>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</si>
  <si>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</si>
  <si>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</si>
  <si>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</si>
  <si>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</si>
  <si>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</si>
  <si>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</si>
  <si>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</si>
  <si>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</si>
  <si>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</si>
  <si>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</si>
  <si>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</si>
  <si>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</si>
  <si>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</si>
  <si>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</si>
  <si>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</si>
  <si>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</si>
  <si>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</si>
  <si>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</si>
  <si>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</si>
  <si>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</si>
  <si>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</si>
  <si>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</si>
  <si>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</si>
  <si>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</si>
  <si>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</si>
  <si>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</si>
  <si>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</si>
  <si>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</si>
  <si>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</si>
  <si>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</si>
  <si>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</si>
  <si>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</si>
  <si>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</si>
  <si>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</si>
  <si>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</si>
  <si>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</si>
  <si>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</si>
  <si>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</si>
  <si>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</si>
  <si>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</si>
  <si>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</si>
  <si>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</si>
  <si>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</si>
  <si>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</si>
  <si>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</si>
  <si>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</si>
  <si>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</si>
  <si>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</si>
  <si>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</si>
  <si>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</si>
  <si>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</si>
  <si>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</si>
  <si>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</si>
  <si>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</si>
  <si>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</si>
  <si>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</si>
  <si>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</si>
  <si>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</si>
  <si>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</si>
  <si>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</si>
  <si>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</si>
  <si>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</si>
  <si>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</si>
  <si>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</si>
  <si>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</si>
  <si>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</si>
  <si>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</si>
  <si>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</si>
  <si>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</si>
  <si>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</si>
  <si>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</si>
  <si>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</si>
  <si>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</si>
  <si>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</si>
  <si>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</si>
  <si>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</si>
  <si>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</si>
  <si>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</si>
  <si>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</si>
  <si>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</si>
  <si>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</si>
  <si>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</si>
  <si>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</si>
  <si>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</si>
  <si>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</si>
  <si>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</si>
  <si>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</si>
  <si>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</si>
  <si>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</si>
  <si>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</si>
  <si>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</si>
  <si>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</si>
  <si>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</si>
  <si>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</si>
  <si>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</si>
  <si>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</si>
  <si>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</si>
  <si>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</si>
  <si>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</si>
  <si>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</si>
  <si>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</si>
  <si>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</si>
  <si>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</si>
  <si>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</si>
  <si>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</si>
  <si>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</si>
  <si>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</si>
  <si>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</si>
  <si>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</si>
  <si>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</si>
  <si>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</si>
  <si>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</si>
  <si>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</si>
  <si>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</si>
  <si>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</si>
  <si>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</si>
  <si>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</si>
  <si>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</si>
  <si>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</si>
  <si>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</si>
  <si>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</si>
  <si>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</si>
  <si>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</si>
  <si>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</si>
  <si>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</si>
  <si>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</si>
  <si>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</si>
  <si>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</si>
  <si>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</si>
  <si>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</si>
  <si>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</si>
  <si>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</si>
  <si>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</si>
  <si>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</si>
  <si>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</si>
  <si>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</si>
  <si>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</si>
  <si>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</si>
  <si>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</si>
  <si>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</si>
  <si>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</si>
  <si>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</si>
  <si>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</si>
  <si>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</si>
  <si>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</si>
  <si>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</si>
  <si>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</si>
  <si>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</si>
  <si>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</si>
  <si>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</si>
  <si>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</si>
  <si>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</si>
  <si>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</si>
  <si>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</si>
  <si>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</si>
  <si>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</si>
  <si>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</si>
  <si>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</si>
  <si>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</si>
  <si>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</si>
  <si>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</si>
  <si>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</si>
  <si>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</si>
  <si>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</si>
  <si>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</si>
  <si>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</si>
  <si>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</si>
  <si>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</si>
  <si>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</si>
  <si>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</si>
  <si>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</si>
  <si>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</si>
  <si>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</si>
  <si>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</si>
  <si>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</si>
  <si>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</si>
  <si>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</si>
  <si>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</si>
  <si>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</si>
  <si>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</si>
  <si>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</si>
  <si>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</si>
  <si>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</si>
  <si>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</si>
  <si>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</si>
  <si>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</si>
  <si>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</si>
  <si>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</si>
  <si>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</si>
  <si>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</si>
  <si>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</si>
  <si>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</si>
  <si>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</si>
  <si>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</si>
  <si>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</si>
  <si>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</si>
  <si>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</si>
  <si>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</si>
  <si>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</si>
  <si>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</si>
  <si>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</si>
  <si>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</si>
  <si>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</si>
  <si>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</si>
  <si>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</si>
  <si>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</si>
  <si>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</si>
  <si>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</si>
  <si>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</si>
  <si>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</si>
  <si>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</si>
  <si>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</si>
  <si>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</si>
  <si>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</si>
  <si>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</si>
  <si>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</si>
  <si>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</si>
  <si>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</si>
  <si>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</si>
  <si>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</si>
  <si>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</si>
  <si>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</si>
  <si>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</si>
  <si>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</si>
  <si>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</si>
  <si>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</si>
  <si>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</si>
  <si>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</si>
  <si>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</si>
  <si>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</si>
  <si>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</si>
  <si>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</si>
  <si>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</si>
  <si>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</si>
  <si>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</si>
  <si>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</si>
  <si>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</si>
  <si>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</si>
  <si>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</si>
  <si>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</si>
  <si>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</si>
  <si>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</si>
  <si>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</si>
  <si>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</si>
  <si>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</si>
  <si>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</si>
  <si>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</si>
  <si>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</si>
  <si>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</si>
  <si>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</si>
  <si>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</si>
  <si>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</si>
  <si>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</si>
  <si>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</si>
  <si>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</si>
  <si>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</si>
  <si>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</si>
  <si>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</si>
  <si>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</si>
  <si>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</si>
  <si>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</si>
  <si>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</si>
  <si>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</si>
  <si>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</si>
  <si>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</si>
  <si>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</si>
  <si>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</si>
  <si>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</si>
  <si>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</si>
  <si>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</si>
  <si>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</si>
  <si>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</si>
  <si>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</si>
  <si>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</si>
  <si>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</si>
  <si>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</si>
  <si>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</si>
  <si>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</si>
  <si>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</si>
  <si>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</si>
  <si>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</si>
  <si>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</si>
  <si>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</si>
  <si>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</si>
  <si>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</si>
  <si>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</si>
  <si>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</si>
  <si>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</si>
  <si>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</si>
  <si>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</si>
  <si>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</si>
  <si>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</si>
  <si>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</si>
  <si>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</si>
  <si>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</si>
  <si>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</si>
  <si>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</si>
  <si>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</si>
  <si>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</si>
  <si>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</si>
  <si>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</si>
  <si>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</si>
  <si>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</si>
  <si>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</si>
  <si>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</si>
  <si>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</si>
  <si>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</si>
  <si>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</si>
  <si>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</si>
  <si>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</si>
  <si>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</si>
  <si>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</si>
  <si>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</si>
  <si>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</si>
  <si>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</si>
  <si>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</si>
  <si>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</si>
  <si>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</si>
  <si>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</si>
  <si>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</si>
  <si>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</si>
  <si>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</si>
  <si>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</si>
  <si>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</si>
  <si>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</si>
  <si>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</si>
  <si>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</si>
  <si>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</si>
  <si>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</si>
  <si>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</si>
  <si>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</si>
  <si>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</si>
  <si>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</si>
  <si>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</si>
  <si>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</si>
  <si>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</si>
  <si>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</si>
  <si>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</si>
  <si>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</si>
  <si>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</si>
  <si>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</si>
  <si>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</si>
  <si>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</si>
  <si>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</si>
  <si>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</si>
  <si>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</si>
  <si>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</si>
  <si>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</si>
  <si>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</si>
  <si>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</si>
  <si>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</si>
  <si>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</si>
  <si>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</si>
  <si>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</si>
  <si>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</si>
  <si>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</si>
  <si>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</si>
  <si>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</si>
  <si>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</si>
  <si>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</si>
  <si>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</si>
  <si>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</si>
  <si>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</si>
  <si>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</si>
  <si>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</si>
  <si>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</si>
  <si>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</si>
  <si>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</si>
  <si>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</si>
  <si>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</si>
  <si>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</si>
  <si>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</si>
  <si>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</si>
  <si>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</si>
  <si>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</si>
  <si>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</si>
  <si>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</si>
  <si>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</si>
  <si>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</si>
  <si>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</si>
  <si>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</si>
  <si>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</si>
  <si>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</si>
  <si>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</si>
  <si>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</si>
  <si>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</si>
  <si>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</si>
  <si>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</si>
  <si>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</si>
  <si>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</si>
  <si>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</si>
  <si>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</si>
  <si>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</si>
  <si>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</si>
  <si>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</si>
  <si>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</si>
  <si>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</si>
  <si>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</si>
  <si>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</si>
  <si>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</si>
  <si>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</si>
  <si>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</si>
  <si>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</si>
  <si>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</si>
  <si>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</si>
  <si>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</si>
  <si>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</si>
  <si>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</si>
  <si>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</si>
  <si>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</si>
  <si>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</si>
  <si>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</si>
  <si>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</si>
  <si>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</si>
  <si>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</si>
  <si>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</si>
  <si>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</si>
  <si>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</si>
  <si>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</si>
  <si>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</si>
  <si>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</si>
  <si>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</si>
  <si>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</si>
  <si>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</si>
  <si>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</si>
  <si>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</si>
  <si>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</si>
  <si>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</si>
  <si>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</si>
  <si>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</si>
  <si>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</si>
  <si>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</si>
  <si>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</si>
  <si>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</si>
  <si>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</si>
  <si>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</si>
  <si>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</si>
  <si>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</si>
  <si>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</si>
  <si>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</si>
  <si>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</si>
  <si>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</si>
  <si>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</si>
  <si>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</si>
  <si>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</si>
  <si>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</si>
  <si>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</si>
  <si>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</si>
  <si>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</si>
  <si>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</si>
  <si>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</si>
  <si>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</si>
  <si>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</si>
  <si>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</si>
  <si>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</si>
  <si>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</si>
  <si>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</si>
  <si>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</si>
  <si>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</si>
  <si>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</si>
  <si>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</si>
  <si>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</si>
  <si>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</si>
  <si>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</si>
  <si>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</si>
  <si>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</si>
  <si>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</si>
  <si>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</si>
  <si>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</si>
  <si>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</si>
  <si>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</si>
  <si>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</si>
  <si>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</si>
  <si>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</si>
  <si>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</si>
  <si>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</si>
  <si>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</si>
  <si>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</si>
  <si>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</si>
  <si>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</si>
  <si>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</si>
  <si>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</si>
  <si>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</si>
  <si>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</si>
  <si>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</si>
  <si>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</si>
  <si>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</si>
  <si>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</si>
  <si>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</si>
  <si>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</si>
  <si>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</si>
  <si>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</si>
  <si>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</si>
  <si>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</si>
  <si>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</si>
  <si>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</si>
  <si>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</si>
  <si>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</si>
  <si>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</si>
  <si>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</si>
  <si>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</si>
  <si>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</si>
  <si>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</si>
  <si>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</si>
  <si>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</si>
  <si>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</si>
  <si>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</si>
  <si>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</si>
  <si>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</si>
  <si>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</si>
  <si>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</si>
  <si>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</si>
  <si>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</si>
  <si>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</si>
  <si>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</si>
  <si>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</si>
  <si>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</si>
  <si>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</si>
  <si>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</si>
  <si>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</si>
  <si>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</si>
  <si>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</si>
  <si>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</si>
  <si>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</si>
  <si>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</si>
  <si>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</si>
  <si>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</si>
  <si>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</si>
  <si>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</si>
  <si>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</si>
  <si>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</si>
  <si>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</si>
  <si>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</si>
  <si>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</si>
  <si>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</si>
  <si>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</si>
  <si>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</si>
  <si>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</si>
  <si>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</si>
  <si>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</si>
  <si>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</si>
  <si>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</si>
  <si>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</si>
  <si>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</si>
  <si>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</si>
  <si>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</si>
  <si>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</si>
  <si>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</si>
  <si>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</si>
  <si>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</si>
  <si>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</si>
  <si>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</si>
  <si>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</si>
  <si>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</si>
  <si>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</si>
  <si>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</si>
  <si>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</si>
  <si>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</si>
  <si>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</si>
  <si>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</si>
  <si>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</si>
  <si>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</si>
  <si>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</si>
  <si>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</si>
  <si>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</si>
  <si>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</si>
  <si>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</si>
  <si>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</si>
  <si>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</si>
  <si>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</si>
  <si>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</si>
  <si>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</si>
  <si>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</si>
  <si>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</si>
  <si>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</si>
  <si>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</si>
  <si>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</si>
  <si>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</si>
  <si>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</si>
  <si>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</si>
  <si>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</si>
  <si>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</si>
  <si>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</si>
  <si>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</si>
  <si>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</si>
  <si>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</si>
  <si>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</si>
  <si>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</si>
  <si>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</si>
  <si>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</si>
  <si>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</si>
  <si>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</si>
  <si>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</si>
  <si>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</si>
  <si>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</si>
  <si>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</si>
  <si>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</si>
  <si>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</si>
  <si>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</si>
  <si>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</si>
  <si>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</si>
  <si>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</si>
  <si>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</si>
  <si>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</si>
  <si>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</si>
  <si>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</si>
  <si>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</si>
  <si>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</si>
  <si>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</si>
  <si>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</si>
  <si>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</si>
  <si>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</si>
  <si>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</si>
  <si>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</si>
  <si>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</si>
  <si>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</si>
  <si>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</si>
  <si>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</si>
  <si>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</si>
  <si>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</si>
  <si>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</si>
  <si>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</si>
  <si>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</si>
  <si>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</si>
  <si>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</si>
  <si>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</si>
  <si>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</si>
  <si>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</si>
  <si>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</si>
  <si>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</si>
  <si>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</si>
  <si>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</si>
  <si>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</si>
  <si>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</si>
  <si>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</si>
  <si>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</si>
  <si>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</si>
  <si>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</si>
  <si>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</si>
  <si>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</si>
  <si>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</si>
  <si>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</si>
  <si>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</si>
  <si>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</si>
  <si>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</si>
  <si>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</si>
  <si>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</si>
  <si>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</si>
  <si>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</si>
  <si>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</si>
  <si>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</si>
  <si>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</si>
  <si>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</si>
  <si>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</si>
  <si>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</si>
  <si>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</si>
  <si>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</si>
  <si>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</si>
  <si>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</si>
  <si>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</si>
  <si>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</si>
  <si>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</si>
  <si>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</si>
  <si>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</si>
  <si>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</si>
  <si>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</si>
  <si>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</si>
  <si>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</si>
  <si>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</si>
  <si>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</si>
  <si>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</si>
  <si>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</si>
  <si>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</si>
  <si>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</si>
  <si>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</si>
  <si>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</si>
  <si>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</si>
  <si>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</si>
  <si>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</si>
  <si>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</si>
  <si>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</si>
  <si>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</si>
  <si>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</si>
  <si>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</si>
  <si>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</si>
  <si>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</si>
  <si>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</si>
  <si>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</si>
  <si>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</si>
  <si>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</si>
  <si>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</si>
  <si>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</si>
  <si>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</si>
  <si>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</si>
  <si>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</si>
  <si>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</si>
  <si>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</si>
  <si>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</si>
  <si>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</si>
  <si>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</si>
  <si>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</si>
  <si>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</si>
  <si>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</si>
  <si>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</si>
  <si>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</si>
  <si>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</si>
  <si>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</si>
  <si>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</si>
  <si>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</si>
  <si>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</si>
  <si>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</si>
  <si>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</si>
  <si>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</si>
  <si>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</si>
  <si>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</si>
  <si>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</si>
  <si>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</si>
  <si>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</si>
  <si>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</si>
  <si>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</si>
  <si>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</si>
  <si>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</si>
  <si>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</si>
  <si>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</si>
  <si>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</si>
  <si>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</si>
  <si>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</si>
  <si>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</si>
  <si>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</si>
  <si>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</si>
  <si>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</si>
  <si>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</si>
  <si>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</si>
  <si>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</si>
  <si>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</si>
  <si>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</si>
  <si>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</si>
  <si>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</si>
  <si>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</si>
  <si>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</si>
  <si>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</si>
  <si>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</si>
  <si>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</si>
  <si>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</si>
  <si>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</si>
  <si>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</si>
  <si>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</si>
  <si>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</si>
  <si>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</si>
  <si>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</si>
  <si>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</si>
  <si>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</si>
  <si>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</si>
  <si>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</si>
  <si>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</si>
  <si>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</si>
  <si>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</si>
  <si>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</si>
  <si>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</si>
  <si>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</si>
  <si>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</si>
  <si>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</si>
  <si>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</si>
  <si>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</si>
  <si>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</si>
  <si>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</si>
  <si>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</si>
  <si>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</si>
  <si>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</si>
  <si>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</si>
  <si>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</si>
  <si>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</si>
  <si>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</si>
  <si>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</si>
  <si>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</si>
  <si>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</si>
  <si>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</si>
  <si>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</si>
  <si>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</si>
  <si>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</si>
  <si>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</si>
  <si>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</si>
  <si>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</si>
  <si>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</si>
  <si>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</si>
  <si>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</si>
  <si>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</si>
  <si>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</si>
  <si>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</si>
  <si>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</si>
  <si>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</si>
  <si>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</si>
  <si>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</si>
  <si>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</si>
  <si>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</si>
  <si>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</si>
  <si>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</si>
  <si>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</si>
  <si>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</si>
  <si>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</si>
  <si>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</si>
  <si>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</si>
  <si>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</si>
  <si>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</si>
  <si>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</si>
  <si>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</si>
  <si>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</si>
  <si>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</si>
  <si>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</si>
  <si>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</si>
  <si>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</si>
  <si>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</si>
  <si>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</si>
  <si>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</si>
  <si>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</si>
  <si>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</si>
  <si>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</si>
  <si>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</si>
  <si>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</si>
  <si>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</si>
  <si>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</si>
  <si>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</si>
  <si>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</si>
  <si>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</si>
  <si>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</si>
  <si>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</si>
  <si>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</si>
  <si>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</si>
  <si>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</si>
  <si>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</si>
  <si>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</si>
  <si>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</si>
  <si>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</si>
  <si>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</si>
  <si>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</si>
  <si>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</si>
  <si>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</si>
  <si>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</si>
  <si>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</si>
  <si>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</si>
  <si>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</si>
  <si>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</si>
  <si>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</si>
  <si>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</si>
  <si>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</si>
  <si>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</si>
  <si>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</si>
  <si>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</si>
  <si>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</si>
  <si>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</si>
  <si>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</si>
  <si>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</si>
  <si>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</si>
  <si>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</si>
  <si>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</si>
  <si>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</si>
  <si>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</si>
  <si>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</si>
  <si>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</si>
  <si>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</si>
  <si>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</si>
  <si>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</si>
  <si>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</si>
  <si>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</si>
  <si>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</si>
  <si>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</si>
  <si>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</si>
  <si>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</si>
  <si>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</si>
  <si>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</si>
  <si>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</si>
  <si>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</si>
  <si>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</si>
  <si>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</si>
  <si>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</si>
  <si>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</si>
  <si>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</si>
  <si>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</si>
  <si>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</si>
  <si>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</si>
  <si>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</si>
  <si>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</si>
  <si>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</si>
  <si>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</si>
  <si>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</si>
  <si>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</si>
  <si>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</si>
  <si>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</si>
  <si>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</si>
  <si>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</si>
  <si>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</si>
  <si>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</si>
  <si>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</si>
  <si>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</si>
  <si>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</si>
  <si>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</si>
  <si>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</si>
  <si>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</si>
  <si>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</si>
  <si>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</si>
  <si>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</si>
  <si>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</si>
  <si>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</si>
  <si>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</si>
  <si>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</si>
  <si>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</si>
  <si>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</si>
  <si>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</si>
  <si>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</si>
  <si>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</si>
  <si>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</si>
  <si>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</si>
  <si>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</si>
  <si>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</si>
  <si>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</si>
  <si>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</si>
  <si>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</si>
  <si>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</si>
  <si>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</si>
  <si>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</si>
  <si>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</si>
  <si>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</si>
  <si>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</si>
  <si>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</si>
  <si>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</si>
  <si>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</si>
  <si>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</si>
  <si>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</si>
  <si>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</si>
  <si>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</si>
  <si>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</si>
  <si>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</si>
  <si>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</si>
  <si>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</si>
  <si>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</si>
  <si>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</si>
  <si>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</si>
  <si>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</si>
  <si>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</si>
  <si>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</si>
  <si>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</si>
  <si>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</si>
  <si>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</si>
  <si>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</si>
  <si>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</si>
  <si>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</si>
  <si>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</si>
  <si>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</si>
  <si>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</si>
  <si>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</si>
  <si>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</si>
  <si>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</si>
  <si>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</si>
  <si>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</si>
  <si>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</si>
  <si>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</si>
  <si>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</si>
  <si>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</si>
  <si>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</si>
  <si>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</si>
  <si>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</si>
  <si>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</si>
  <si>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</si>
  <si>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</si>
  <si>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</si>
  <si>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</si>
  <si>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</si>
  <si>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</si>
  <si>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</si>
  <si>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</si>
  <si>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</si>
  <si>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</si>
  <si>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</si>
  <si>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</si>
  <si>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</si>
  <si>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</si>
  <si>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</si>
  <si>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</si>
  <si>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</si>
  <si>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</si>
  <si>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</si>
  <si>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</si>
  <si>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</si>
  <si>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</si>
  <si>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</si>
  <si>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</si>
  <si>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</si>
  <si>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</si>
  <si>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</si>
  <si>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</si>
  <si>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</si>
  <si>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</si>
  <si>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</si>
  <si>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</si>
  <si>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</si>
  <si>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</si>
  <si>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</si>
  <si>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</si>
  <si>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</si>
  <si>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</si>
  <si>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</si>
  <si>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</si>
  <si>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</si>
  <si>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</si>
  <si>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</si>
  <si>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</si>
  <si>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</si>
  <si>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</si>
  <si>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</si>
  <si>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</si>
  <si>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</si>
  <si>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</si>
  <si>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</si>
  <si>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</si>
  <si>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</si>
  <si>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</si>
  <si>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</si>
  <si>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</si>
  <si>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</si>
  <si>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</si>
  <si>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</si>
  <si>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</si>
  <si>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</si>
  <si>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</si>
  <si>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</si>
  <si>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</si>
  <si>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</si>
  <si>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</si>
  <si>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</si>
  <si>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</si>
  <si>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</si>
  <si>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</si>
  <si>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</si>
  <si>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</si>
  <si>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</si>
  <si>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</si>
  <si>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</si>
  <si>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</si>
  <si>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</si>
  <si>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</si>
  <si>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</si>
  <si>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</si>
  <si>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</si>
  <si>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</si>
  <si>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</si>
  <si>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</si>
  <si>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</si>
  <si>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</si>
  <si>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</si>
  <si>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</si>
  <si>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</si>
  <si>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</si>
  <si>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</si>
  <si>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</si>
  <si>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</si>
  <si>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</si>
  <si>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</si>
  <si>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</si>
  <si>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</si>
  <si>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</si>
  <si>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</si>
  <si>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</si>
  <si>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</si>
  <si>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</si>
  <si>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</si>
  <si>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</si>
  <si>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</si>
  <si>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</si>
  <si>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</si>
  <si>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</si>
  <si>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</si>
  <si>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</si>
  <si>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</si>
  <si>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</si>
  <si>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</si>
  <si>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</si>
  <si>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</si>
  <si>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</si>
  <si>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</si>
  <si>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</si>
  <si>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</si>
  <si>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</si>
  <si>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</si>
  <si>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</si>
  <si>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</si>
  <si>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</si>
  <si>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</si>
  <si>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</si>
  <si>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</si>
  <si>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</si>
  <si>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</si>
  <si>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</si>
  <si>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</si>
  <si>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</si>
  <si>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</si>
  <si>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</si>
  <si>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</si>
  <si>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</si>
  <si>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</si>
  <si>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</si>
  <si>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</si>
  <si>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</si>
  <si>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</si>
  <si>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</si>
  <si>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</si>
  <si>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</si>
  <si>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</si>
  <si>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</si>
  <si>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</si>
  <si>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</si>
  <si>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</si>
  <si>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</si>
  <si>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</si>
  <si>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</si>
  <si>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</si>
  <si>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</si>
  <si>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</si>
  <si>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</si>
  <si>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</si>
  <si>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</si>
  <si>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</si>
  <si>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</si>
  <si>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</si>
  <si>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</si>
  <si>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</si>
  <si>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</si>
  <si>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</si>
  <si>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</si>
  <si>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</si>
  <si>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</si>
  <si>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</si>
  <si>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</si>
  <si>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</si>
  <si>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</si>
  <si>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</si>
  <si>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</si>
  <si>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</si>
  <si>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</si>
  <si>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</si>
  <si>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</si>
  <si>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</si>
  <si>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</si>
  <si>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</si>
  <si>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</si>
  <si>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</si>
  <si>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</si>
  <si>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</si>
  <si>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</si>
  <si>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</si>
  <si>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</si>
  <si>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</si>
  <si>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</si>
  <si>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</si>
  <si>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</si>
  <si>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</si>
  <si>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</si>
  <si>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</si>
  <si>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</si>
  <si>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</si>
  <si>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</si>
  <si>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</si>
  <si>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</si>
  <si>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</si>
  <si>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</si>
  <si>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</si>
  <si>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</si>
  <si>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</si>
  <si>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</si>
  <si>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</si>
  <si>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</si>
  <si>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</si>
  <si>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</si>
  <si>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</si>
  <si>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</si>
  <si>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</si>
  <si>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</si>
  <si>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</si>
  <si>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</si>
  <si>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</si>
  <si>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</si>
  <si>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</si>
  <si>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</si>
  <si>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</si>
  <si>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</si>
  <si>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</si>
  <si>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</si>
  <si>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</si>
  <si>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</si>
  <si>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</si>
  <si>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</si>
  <si>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</si>
  <si>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</si>
  <si>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</si>
  <si>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</si>
  <si>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</si>
  <si>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</si>
  <si>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</si>
  <si>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</si>
  <si>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</si>
  <si>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</si>
  <si>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</si>
  <si>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</si>
  <si>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</si>
  <si>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</si>
  <si>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</si>
  <si>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</si>
  <si>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</si>
  <si>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</si>
  <si>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</si>
  <si>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</si>
  <si>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</si>
  <si>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</si>
  <si>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</si>
  <si>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</si>
  <si>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</si>
  <si>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</si>
  <si>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</si>
  <si>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</si>
  <si>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</si>
  <si>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</si>
  <si>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</si>
  <si>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</si>
  <si>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</si>
  <si>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</si>
  <si>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</si>
  <si>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</si>
  <si>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</si>
  <si>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</si>
  <si>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</si>
  <si>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</si>
  <si>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</si>
  <si>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</si>
  <si>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</si>
  <si>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</si>
  <si>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</si>
  <si>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</si>
  <si>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</si>
  <si>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</si>
  <si>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</si>
  <si>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</si>
  <si>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</si>
  <si>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</si>
  <si>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</si>
  <si>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</si>
  <si>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</si>
  <si>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</si>
  <si>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</si>
  <si>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</si>
  <si>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</si>
  <si>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</si>
  <si>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</si>
  <si>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</si>
  <si>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</si>
  <si>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</si>
  <si>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</si>
  <si>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</si>
  <si>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</si>
  <si>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</si>
  <si>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</si>
  <si>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</si>
  <si>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</si>
  <si>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</si>
  <si>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</si>
  <si>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</si>
  <si>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</si>
  <si>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</si>
  <si>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</si>
  <si>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</si>
  <si>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</si>
  <si>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</si>
  <si>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</si>
  <si>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</si>
  <si>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</si>
  <si>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</si>
  <si>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</si>
  <si>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</si>
  <si>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</si>
  <si>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</si>
  <si>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</si>
  <si>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</si>
  <si>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</si>
  <si>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</si>
  <si>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</si>
  <si>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</si>
  <si>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</si>
  <si>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</si>
  <si>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</si>
  <si>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</si>
  <si>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</si>
  <si>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</si>
  <si>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</si>
  <si>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</si>
  <si>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</si>
  <si>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</si>
  <si>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</si>
  <si>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</si>
  <si>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</si>
  <si>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</si>
  <si>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</si>
  <si>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</si>
  <si>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</si>
  <si>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</si>
  <si>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</si>
  <si>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</si>
  <si>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</si>
  <si>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</si>
  <si>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</si>
  <si>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</si>
  <si>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</si>
  <si>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</si>
  <si>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</si>
  <si>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</si>
  <si>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</si>
  <si>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</si>
  <si>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</si>
  <si>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</si>
  <si>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</si>
  <si>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</si>
  <si>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</si>
  <si>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</si>
  <si>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</si>
  <si>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</si>
  <si>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</si>
  <si>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</si>
  <si>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</si>
  <si>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</si>
  <si>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</si>
  <si>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</si>
  <si>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</si>
  <si>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</si>
  <si>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</si>
  <si>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</si>
  <si>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</si>
  <si>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</si>
  <si>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</si>
  <si>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</si>
  <si>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</si>
  <si>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</si>
  <si>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</si>
  <si>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</si>
  <si>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</si>
  <si>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</si>
  <si>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</si>
  <si>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</si>
  <si>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</si>
  <si>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</si>
  <si>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</si>
  <si>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</si>
  <si>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</si>
  <si>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</si>
  <si>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</si>
  <si>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</si>
  <si>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</si>
  <si>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</si>
  <si>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</si>
  <si>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</si>
  <si>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</si>
  <si>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</si>
  <si>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</si>
  <si>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</si>
  <si>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</si>
  <si>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</si>
  <si>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</si>
  <si>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</si>
  <si>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</si>
  <si>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</si>
  <si>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</si>
  <si>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</si>
  <si>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</si>
  <si>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</si>
  <si>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</si>
  <si>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</si>
  <si>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</si>
  <si>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</si>
  <si>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</si>
  <si>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</si>
  <si>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</si>
  <si>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</si>
  <si>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</si>
  <si>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</si>
  <si>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</si>
  <si>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</si>
  <si>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</si>
  <si>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</si>
  <si>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</si>
  <si>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</si>
  <si>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</si>
  <si>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</si>
  <si>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</si>
  <si>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</si>
  <si>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</si>
  <si>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</si>
  <si>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</si>
  <si>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</si>
  <si>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</si>
  <si>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</si>
  <si>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</si>
  <si>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</si>
  <si>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</si>
  <si>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</si>
  <si>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</si>
  <si>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</si>
  <si>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</si>
  <si>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</si>
  <si>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</si>
  <si>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</si>
  <si>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</si>
  <si>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</si>
  <si>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</si>
  <si>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</si>
  <si>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</si>
  <si>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</si>
  <si>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</si>
  <si>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</si>
  <si>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</si>
  <si>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</si>
  <si>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</si>
  <si>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</si>
  <si>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</si>
  <si>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</si>
  <si>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</si>
  <si>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</si>
  <si>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</si>
  <si>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</si>
  <si>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</si>
  <si>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</si>
  <si>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</si>
  <si>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</si>
  <si>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</si>
  <si>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</si>
  <si>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</si>
  <si>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</si>
  <si>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</si>
  <si>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</si>
  <si>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</si>
  <si>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</si>
  <si>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</si>
  <si>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</si>
  <si>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</si>
  <si>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</si>
  <si>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</si>
  <si>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</si>
  <si>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</si>
  <si>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</si>
  <si>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</si>
  <si>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</si>
  <si>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</si>
  <si>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</si>
  <si>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</si>
  <si>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</si>
  <si>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</si>
  <si>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</si>
  <si>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</si>
  <si>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</si>
  <si>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</si>
  <si>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</si>
  <si>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</si>
  <si>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</si>
  <si>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</si>
  <si>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</si>
  <si>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</si>
  <si>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</si>
  <si>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</si>
  <si>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</si>
  <si>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</si>
  <si>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</si>
  <si>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</si>
  <si>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</si>
  <si>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</si>
  <si>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</si>
  <si>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</si>
  <si>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</si>
  <si>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</si>
  <si>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</si>
  <si>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</si>
  <si>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</si>
  <si>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</si>
  <si>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</si>
  <si>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</si>
  <si>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</si>
  <si>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</si>
  <si>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</si>
  <si>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</si>
  <si>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</si>
  <si>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</si>
  <si>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</si>
  <si>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</si>
  <si>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</si>
  <si>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</si>
  <si>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</si>
  <si>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</si>
  <si>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</si>
  <si>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</si>
  <si>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</si>
  <si>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</si>
  <si>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</si>
  <si>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</si>
  <si>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</si>
  <si>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</si>
  <si>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</si>
  <si>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</si>
  <si>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</si>
  <si>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</si>
  <si>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</si>
  <si>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</si>
  <si>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</si>
  <si>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</si>
  <si>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</si>
  <si>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</si>
  <si>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</si>
  <si>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</si>
  <si>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</si>
  <si>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</si>
  <si>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</si>
  <si>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</si>
  <si>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</si>
  <si>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</si>
  <si>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</si>
  <si>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</si>
  <si>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</si>
  <si>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</si>
  <si>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</si>
  <si>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</si>
  <si>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</si>
  <si>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</si>
  <si>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</si>
  <si>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</si>
  <si>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</si>
  <si>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</si>
  <si>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</si>
  <si>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</si>
  <si>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</si>
  <si>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</si>
  <si>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</si>
  <si>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</si>
  <si>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</si>
  <si>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</si>
  <si>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</si>
  <si>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</si>
  <si>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</si>
  <si>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</si>
  <si>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</si>
  <si>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</si>
  <si>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</si>
  <si>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</si>
  <si>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</si>
  <si>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</si>
  <si>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</si>
  <si>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</si>
  <si>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</si>
  <si>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</si>
  <si>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</si>
  <si>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</si>
  <si>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</si>
  <si>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</si>
  <si>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</si>
  <si>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</si>
  <si>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</si>
  <si>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</si>
  <si>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</si>
  <si>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</si>
  <si>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</si>
  <si>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</si>
  <si>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</si>
  <si>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</si>
  <si>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</si>
  <si>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</si>
  <si>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</si>
  <si>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</si>
  <si>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</si>
  <si>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</si>
  <si>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</si>
  <si>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</si>
  <si>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</si>
  <si>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</si>
  <si>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</si>
  <si>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</si>
  <si>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</si>
  <si>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</si>
  <si>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</si>
  <si>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</si>
  <si>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</si>
  <si>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</si>
  <si>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</si>
  <si>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</si>
  <si>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</si>
  <si>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</si>
  <si>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</si>
  <si>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</si>
  <si>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</si>
  <si>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</si>
  <si>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</si>
  <si>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</si>
  <si>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</si>
  <si>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</si>
  <si>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</si>
  <si>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</si>
  <si>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</si>
  <si>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</si>
  <si>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</si>
  <si>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</si>
  <si>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</si>
  <si>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</si>
  <si>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</si>
  <si>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</si>
  <si>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</si>
  <si>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</si>
  <si>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</si>
  <si>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</si>
  <si>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</si>
  <si>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</si>
  <si>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</si>
  <si>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</si>
  <si>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</si>
  <si>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</si>
  <si>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</si>
  <si>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</si>
  <si>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</si>
  <si>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</si>
  <si>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</si>
  <si>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</si>
  <si>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</si>
  <si>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</si>
  <si>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</si>
  <si>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</si>
  <si>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</si>
  <si>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</si>
  <si>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</si>
  <si>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</si>
  <si>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</si>
  <si>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</si>
  <si>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</si>
  <si>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</si>
  <si>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</si>
  <si>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</si>
  <si>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</si>
  <si>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</si>
  <si>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</si>
  <si>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</si>
  <si>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</si>
  <si>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</si>
  <si>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</si>
  <si>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</si>
  <si>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</si>
  <si>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</si>
  <si>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</si>
  <si>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</si>
  <si>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</si>
  <si>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</si>
  <si>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</si>
  <si>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</si>
  <si>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</si>
  <si>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</si>
  <si>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</si>
  <si>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</si>
  <si>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</si>
  <si>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</si>
  <si>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</si>
  <si>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</si>
  <si>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</si>
  <si>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</si>
  <si>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</si>
  <si>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</si>
  <si>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</si>
  <si>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</si>
  <si>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</si>
  <si>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</si>
  <si>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</si>
  <si>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</si>
  <si>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</si>
  <si>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</si>
  <si>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</si>
  <si>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</si>
  <si>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</si>
  <si>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</si>
  <si>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</si>
  <si>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</si>
  <si>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</si>
  <si>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</si>
  <si>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</si>
  <si>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</si>
  <si>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</si>
  <si>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</si>
  <si>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</si>
  <si>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</si>
  <si>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</si>
  <si>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</si>
  <si>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</si>
  <si>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</si>
  <si>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</si>
  <si>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</si>
  <si>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</si>
  <si>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</si>
  <si>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</si>
  <si>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</si>
  <si>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</si>
  <si>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</si>
  <si>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</si>
  <si>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</si>
  <si>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</si>
  <si>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</si>
  <si>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</si>
  <si>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</si>
  <si>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</si>
  <si>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</si>
  <si>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</si>
  <si>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</si>
  <si>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</si>
  <si>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</si>
  <si>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</si>
  <si>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</si>
  <si>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</si>
  <si>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</si>
  <si>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</si>
  <si>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</si>
  <si>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</si>
  <si>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</si>
  <si>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</si>
  <si>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</si>
  <si>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</si>
  <si>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</si>
  <si>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</si>
  <si>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</si>
  <si>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</si>
  <si>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</si>
  <si>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</si>
  <si>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</si>
  <si>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</si>
  <si>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</si>
  <si>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</si>
  <si>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</si>
  <si>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</si>
  <si>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</si>
  <si>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</si>
  <si>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</si>
  <si>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</si>
  <si>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</si>
  <si>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</si>
  <si>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</si>
  <si>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</si>
  <si>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</si>
  <si>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</si>
  <si>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</si>
  <si>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</si>
  <si>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</si>
  <si>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</si>
  <si>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</si>
  <si>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</si>
  <si>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</si>
  <si>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</si>
  <si>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</si>
  <si>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</si>
  <si>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</si>
  <si>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</si>
  <si>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</si>
  <si>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</si>
  <si>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</si>
  <si>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</si>
  <si>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</si>
  <si>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</si>
  <si>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</si>
  <si>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</si>
  <si>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</si>
  <si>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</si>
  <si>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</si>
  <si>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</si>
  <si>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</si>
  <si>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</si>
  <si>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</si>
  <si>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</si>
  <si>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</si>
  <si>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</si>
  <si>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</si>
  <si>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</si>
  <si>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</si>
  <si>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</si>
  <si>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</si>
  <si>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</si>
  <si>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</si>
  <si>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</si>
  <si>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</si>
  <si>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</si>
  <si>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</si>
  <si>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</si>
  <si>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</si>
  <si>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</si>
  <si>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</si>
  <si>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</si>
  <si>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</si>
  <si>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</si>
  <si>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</si>
  <si>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</si>
  <si>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</si>
  <si>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</si>
  <si>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</si>
  <si>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</si>
  <si>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</si>
  <si>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</si>
  <si>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</si>
  <si>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</si>
  <si>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</si>
  <si>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</si>
  <si>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</si>
  <si>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</si>
  <si>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</si>
  <si>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</si>
  <si>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</si>
  <si>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</si>
  <si>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</si>
  <si>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</si>
  <si>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</si>
  <si>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</si>
  <si>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</si>
  <si>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</si>
  <si>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</si>
  <si>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</si>
  <si>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</si>
  <si>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</si>
  <si>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</si>
  <si>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</si>
  <si>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</si>
  <si>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</si>
  <si>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</si>
  <si>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</si>
  <si>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</si>
  <si>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</si>
  <si>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</si>
  <si>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</si>
  <si>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</si>
  <si>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</si>
  <si>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</si>
  <si>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</si>
  <si>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</si>
  <si>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</si>
  <si>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</si>
  <si>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</si>
  <si>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</si>
  <si>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</si>
  <si>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</si>
  <si>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</si>
  <si>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</si>
  <si>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</si>
  <si>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</si>
  <si>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</si>
  <si>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</si>
  <si>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</si>
  <si>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</si>
  <si>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</si>
  <si>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</si>
  <si>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</si>
  <si>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</si>
  <si>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</si>
  <si>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</si>
  <si>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</si>
  <si>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</si>
  <si>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</si>
  <si>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</si>
  <si>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</si>
  <si>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</si>
  <si>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</si>
  <si>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</si>
  <si>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</si>
  <si>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</si>
  <si>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</si>
  <si>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</si>
  <si>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</si>
  <si>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</si>
  <si>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</si>
  <si>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</si>
  <si>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</si>
  <si>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</si>
  <si>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</si>
  <si>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</si>
  <si>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</si>
  <si>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</si>
  <si>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</si>
  <si>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</si>
  <si>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</si>
  <si>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</si>
  <si>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</si>
  <si>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</si>
  <si>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</si>
  <si>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</si>
  <si>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</si>
  <si>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</si>
  <si>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</si>
  <si>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</si>
  <si>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</si>
  <si>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</si>
  <si>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</si>
  <si>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</si>
  <si>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</si>
  <si>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</si>
  <si>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</si>
  <si>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</si>
  <si>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</si>
  <si>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</si>
  <si>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</si>
  <si>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</si>
  <si>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</si>
  <si>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</si>
  <si>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</si>
  <si>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</si>
  <si>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</si>
  <si>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</si>
  <si>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</si>
  <si>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</si>
  <si>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</si>
  <si>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</si>
  <si>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</si>
  <si>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</si>
  <si>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</si>
  <si>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</si>
  <si>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</si>
  <si>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</si>
  <si>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</si>
  <si>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</si>
  <si>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</si>
  <si>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</si>
  <si>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</si>
  <si>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</si>
  <si>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</si>
  <si>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</si>
  <si>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</si>
  <si>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</si>
  <si>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</si>
  <si>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</si>
  <si>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</si>
  <si>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</si>
  <si>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</si>
  <si>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</si>
  <si>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</si>
  <si>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</si>
  <si>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</si>
  <si>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</si>
  <si>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</si>
  <si>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</si>
  <si>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</si>
  <si>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</si>
  <si>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</si>
  <si>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</si>
  <si>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</si>
  <si>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</si>
  <si>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</si>
  <si>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</si>
  <si>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</si>
  <si>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</si>
  <si>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</si>
  <si>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</si>
  <si>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</si>
  <si>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</si>
  <si>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</si>
  <si>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</si>
  <si>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</si>
  <si>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</si>
  <si>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</si>
  <si>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</si>
  <si>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</si>
  <si>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</si>
  <si>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</si>
  <si>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</si>
  <si>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</si>
  <si>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</si>
  <si>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</si>
  <si>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</si>
  <si>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</si>
  <si>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</si>
  <si>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</si>
  <si>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</si>
  <si>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</si>
  <si>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</si>
  <si>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</si>
  <si>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</si>
  <si>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</si>
  <si>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</si>
  <si>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</si>
  <si>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</si>
  <si>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</si>
  <si>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</si>
  <si>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</si>
  <si>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</si>
  <si>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</si>
  <si>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</si>
  <si>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</si>
  <si>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</si>
  <si>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</si>
  <si>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</si>
  <si>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</si>
  <si>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</si>
  <si>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</si>
  <si>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</si>
  <si>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</si>
  <si>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</si>
  <si>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</si>
  <si>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</si>
  <si>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</si>
  <si>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</si>
  <si>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</si>
  <si>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</si>
  <si>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</si>
  <si>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</si>
  <si>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</si>
  <si>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</si>
  <si>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</si>
  <si>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</si>
  <si>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</si>
  <si>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</si>
  <si>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</si>
  <si>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</si>
  <si>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</si>
  <si>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</si>
  <si>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</si>
  <si>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</si>
  <si>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</si>
  <si>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</si>
  <si>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</si>
  <si>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</si>
  <si>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</si>
  <si>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</si>
  <si>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</si>
  <si>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</si>
  <si>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</si>
  <si>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</si>
  <si>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</si>
  <si>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</si>
  <si>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</si>
  <si>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</si>
  <si>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</si>
  <si>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</si>
  <si>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</si>
  <si>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</si>
  <si>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</si>
  <si>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</si>
  <si>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</si>
  <si>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</si>
  <si>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</si>
  <si>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</si>
  <si>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</si>
  <si>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</si>
  <si>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</si>
  <si>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</si>
  <si>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</si>
  <si>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</si>
  <si>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</si>
  <si>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</si>
  <si>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</si>
  <si>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</si>
  <si>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</si>
  <si>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</si>
  <si>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</si>
  <si>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</si>
  <si>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</si>
  <si>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</si>
  <si>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</si>
  <si>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</si>
  <si>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</si>
  <si>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</si>
  <si>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</si>
  <si>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</si>
  <si>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</si>
  <si>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</si>
  <si>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</si>
  <si>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</si>
  <si>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</si>
  <si>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</si>
  <si>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</si>
  <si>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</si>
  <si>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</si>
  <si>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</si>
  <si>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</si>
  <si>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</si>
  <si>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</si>
  <si>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</si>
  <si>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</si>
  <si>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</si>
  <si>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</si>
  <si>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</si>
  <si>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</si>
  <si>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</si>
  <si>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</si>
  <si>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</si>
  <si>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</si>
  <si>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</si>
  <si>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</si>
  <si>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</si>
  <si>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</si>
  <si>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</si>
  <si>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</si>
  <si>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</si>
  <si>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</si>
  <si>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</si>
  <si>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</si>
  <si>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</si>
  <si>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</si>
  <si>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</si>
  <si>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</si>
  <si>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</si>
  <si>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</si>
  <si>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</si>
  <si>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</si>
  <si>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</si>
  <si>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</si>
  <si>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</si>
  <si>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</si>
  <si>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</si>
  <si>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</si>
  <si>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</si>
  <si>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</si>
  <si>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</si>
  <si>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</si>
  <si>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</si>
  <si>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</si>
  <si>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</si>
  <si>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</si>
  <si>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</si>
  <si>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</si>
  <si>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</si>
  <si>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</si>
  <si>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</si>
  <si>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</si>
  <si>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</si>
  <si>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</si>
  <si>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</si>
  <si>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</si>
  <si>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</si>
  <si>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</si>
  <si>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</si>
  <si>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</si>
  <si>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</si>
  <si>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</si>
  <si>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</si>
  <si>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</si>
  <si>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</si>
  <si>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</si>
  <si>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</si>
  <si>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</si>
  <si>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</si>
  <si>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</si>
  <si>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</si>
  <si>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</si>
  <si>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</si>
  <si>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</si>
  <si>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</si>
  <si>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</si>
  <si>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</si>
  <si>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</si>
  <si>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</si>
  <si>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</si>
  <si>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</si>
  <si>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</si>
  <si>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</si>
  <si>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</si>
  <si>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</si>
  <si>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</si>
  <si>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</si>
  <si>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</si>
  <si>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</si>
  <si>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</si>
  <si>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</si>
  <si>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</si>
  <si>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</si>
  <si>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</si>
  <si>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</si>
  <si>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</si>
  <si>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</si>
  <si>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</si>
  <si>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</si>
  <si>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</si>
  <si>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</si>
  <si>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</si>
  <si>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</si>
  <si>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</si>
  <si>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</si>
  <si>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</si>
  <si>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</si>
  <si>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</si>
  <si>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</si>
  <si>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</si>
  <si>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</si>
  <si>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</si>
  <si>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</si>
  <si>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</si>
  <si>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</si>
  <si>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</si>
  <si>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</si>
  <si>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</si>
  <si>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</si>
  <si>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</si>
  <si>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</si>
  <si>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</si>
  <si>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</si>
  <si>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</si>
  <si>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</si>
  <si>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</si>
  <si>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</si>
  <si>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</si>
  <si>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</si>
  <si>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</si>
  <si>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</si>
  <si>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</si>
  <si>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</si>
  <si>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</si>
  <si>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</si>
  <si>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</si>
  <si>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</si>
  <si>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</si>
  <si>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</si>
  <si>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</si>
  <si>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</si>
  <si>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</si>
  <si>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</si>
  <si>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</si>
  <si>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</si>
  <si>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</si>
  <si>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</si>
  <si>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</si>
  <si>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</si>
  <si>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</si>
  <si>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</si>
  <si>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</si>
  <si>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</si>
  <si>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</si>
  <si>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</si>
  <si>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</si>
  <si>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</si>
  <si>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</si>
  <si>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</si>
  <si>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</si>
  <si>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</si>
  <si>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</si>
  <si>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</si>
  <si>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</si>
  <si>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</si>
  <si>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</si>
  <si>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</si>
  <si>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</si>
  <si>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</si>
  <si>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</si>
  <si>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</si>
  <si>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</si>
  <si>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</si>
  <si>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</si>
  <si>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</si>
  <si>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</si>
  <si>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</si>
  <si>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</si>
  <si>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</si>
  <si>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</si>
  <si>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</si>
  <si>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</si>
  <si>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</si>
  <si>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</si>
  <si>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</si>
  <si>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</si>
  <si>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</si>
  <si>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</si>
  <si>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</si>
  <si>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</si>
  <si>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</si>
  <si>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</si>
  <si>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</si>
  <si>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</si>
  <si>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</si>
  <si>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</si>
  <si>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</si>
  <si>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</si>
  <si>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</si>
  <si>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</si>
  <si>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</si>
  <si>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</si>
  <si>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</si>
  <si>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</si>
  <si>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</si>
  <si>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</si>
  <si>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</si>
  <si>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</si>
  <si>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</si>
  <si>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</si>
  <si>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</si>
  <si>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</si>
  <si>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</si>
  <si>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</si>
  <si>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</si>
  <si>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</si>
  <si>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</si>
  <si>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</si>
  <si>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</si>
  <si>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</si>
  <si>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</si>
  <si>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</si>
  <si>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</si>
  <si>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</si>
  <si>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</si>
  <si>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</si>
  <si>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</si>
  <si>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</si>
  <si>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</si>
  <si>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</si>
  <si>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</si>
  <si>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</si>
  <si>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</si>
  <si>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</si>
  <si>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</si>
  <si>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</si>
  <si>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</si>
  <si>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</si>
  <si>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</si>
  <si>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</si>
  <si>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</si>
  <si>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</si>
  <si>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</si>
  <si>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</si>
  <si>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</si>
  <si>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</si>
  <si>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</si>
  <si>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</si>
  <si>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</si>
  <si>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</si>
  <si>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</si>
  <si>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</si>
  <si>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</si>
  <si>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</si>
  <si>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</si>
  <si>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</si>
  <si>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</si>
  <si>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</si>
  <si>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</si>
  <si>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</si>
  <si>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</si>
  <si>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</si>
  <si>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</si>
  <si>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</si>
  <si>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</si>
  <si>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</si>
  <si>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</si>
  <si>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</si>
  <si>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</si>
  <si>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</si>
  <si>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</si>
  <si>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</si>
  <si>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</si>
  <si>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</si>
  <si>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</si>
  <si>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</si>
  <si>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</si>
  <si>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</si>
  <si>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</si>
  <si>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</si>
  <si>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</si>
  <si>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</si>
  <si>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</si>
  <si>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</si>
  <si>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</si>
  <si>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</si>
  <si>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</si>
  <si>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</si>
  <si>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</si>
  <si>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</si>
  <si>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</si>
  <si>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</si>
  <si>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</si>
  <si>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</si>
  <si>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</si>
  <si>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</si>
  <si>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</si>
  <si>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</si>
  <si>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</si>
  <si>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</si>
  <si>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</si>
  <si>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</si>
  <si>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</si>
  <si>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</si>
  <si>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</si>
  <si>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</si>
  <si>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</si>
  <si>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</si>
  <si>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</si>
  <si>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</si>
  <si>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</si>
  <si>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</si>
  <si>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</si>
  <si>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</si>
  <si>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</si>
  <si>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</si>
  <si>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</si>
  <si>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</si>
  <si>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</si>
  <si>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</si>
  <si>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</si>
  <si>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</si>
  <si>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</si>
  <si>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</si>
  <si>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</si>
  <si>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</si>
  <si>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</si>
  <si>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</si>
  <si>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</si>
  <si>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</si>
  <si>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</si>
  <si>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</si>
  <si>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</si>
  <si>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</si>
  <si>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</si>
  <si>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</si>
  <si>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</si>
  <si>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</si>
  <si>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</si>
  <si>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</si>
  <si>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</si>
  <si>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</si>
  <si>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</si>
  <si>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</si>
  <si>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</si>
  <si>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</si>
  <si>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</si>
  <si>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</si>
  <si>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</si>
  <si>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</si>
  <si>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</si>
  <si>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</si>
  <si>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</si>
  <si>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</si>
  <si>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</si>
  <si>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</si>
  <si>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</si>
  <si>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</si>
  <si>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</si>
  <si>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</si>
  <si>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</si>
  <si>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</si>
  <si>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</si>
  <si>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</si>
  <si>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</si>
  <si>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</si>
  <si>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</si>
  <si>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</si>
  <si>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</si>
  <si>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</si>
  <si>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</si>
  <si>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</si>
  <si>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</si>
  <si>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</si>
  <si>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</si>
  <si>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</si>
  <si>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</si>
  <si>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</si>
  <si>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</si>
  <si>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</si>
  <si>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</si>
  <si>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</si>
  <si>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</si>
  <si>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</si>
  <si>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</si>
  <si>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</si>
  <si>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</si>
  <si>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</si>
  <si>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</si>
  <si>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</si>
  <si>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</si>
  <si>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</si>
  <si>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</si>
  <si>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</si>
  <si>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</si>
  <si>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</si>
  <si>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</si>
  <si>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</si>
  <si>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</si>
  <si>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</si>
  <si>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</si>
  <si>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</si>
  <si>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</si>
  <si>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</si>
  <si>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</si>
  <si>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</si>
  <si>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</si>
  <si>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</si>
  <si>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</si>
  <si>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</si>
  <si>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</si>
  <si>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</si>
  <si>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</si>
  <si>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</si>
  <si>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</si>
  <si>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</si>
  <si>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</si>
  <si>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</si>
  <si>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</si>
  <si>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</si>
  <si>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</si>
  <si>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</si>
  <si>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</si>
  <si>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</si>
  <si>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</si>
  <si>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</si>
  <si>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</si>
  <si>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</si>
  <si>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</si>
  <si>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</si>
  <si>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</si>
  <si>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</si>
  <si>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</si>
  <si>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</si>
  <si>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</si>
  <si>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</si>
  <si>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</si>
  <si>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</si>
  <si>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</si>
  <si>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</si>
  <si>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</si>
  <si>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</si>
  <si>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</si>
  <si>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</si>
  <si>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</si>
  <si>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</si>
  <si>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</si>
  <si>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</si>
  <si>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</si>
  <si>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</si>
  <si>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</si>
  <si>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</si>
  <si>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</si>
  <si>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</si>
  <si>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</si>
  <si>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</si>
  <si>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</si>
  <si>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</si>
  <si>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</si>
  <si>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</si>
  <si>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</si>
  <si>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</si>
  <si>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</si>
  <si>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</si>
  <si>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</si>
  <si>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</si>
  <si>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</si>
  <si>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</si>
  <si>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</si>
  <si>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</si>
  <si>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</si>
  <si>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</si>
  <si>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</si>
  <si>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</si>
  <si>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</si>
  <si>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</si>
  <si>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</si>
  <si>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</si>
  <si>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</si>
  <si>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</si>
  <si>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</si>
  <si>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</si>
  <si>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</si>
  <si>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</si>
  <si>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</si>
  <si>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</si>
  <si>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</si>
  <si>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</si>
  <si>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</si>
  <si>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</si>
  <si>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</si>
  <si>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</si>
  <si>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</si>
  <si>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</si>
  <si>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</si>
  <si>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</si>
  <si>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</si>
  <si>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</si>
  <si>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</si>
  <si>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</si>
  <si>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</si>
  <si>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</si>
  <si>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</si>
  <si>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</si>
  <si>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</si>
  <si>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</si>
  <si>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</si>
  <si>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</si>
  <si>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</si>
  <si>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</si>
  <si>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</si>
  <si>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</si>
  <si>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</si>
  <si>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</si>
  <si>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</si>
  <si>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</si>
  <si>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</si>
  <si>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</si>
  <si>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</si>
  <si>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</si>
  <si>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</si>
  <si>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</si>
  <si>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</si>
  <si>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</si>
  <si>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</si>
  <si>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</si>
  <si>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</si>
  <si>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</si>
  <si>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</si>
  <si>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</si>
  <si>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</si>
  <si>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</si>
  <si>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</si>
  <si>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</si>
  <si>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</si>
  <si>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</si>
  <si>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</si>
  <si>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</si>
  <si>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</si>
  <si>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</si>
  <si>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</si>
  <si>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</si>
  <si>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</si>
  <si>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</si>
  <si>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</si>
  <si>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</si>
  <si>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</si>
  <si>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</si>
  <si>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</si>
  <si>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</si>
  <si>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</si>
  <si>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</si>
  <si>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</si>
  <si>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</si>
  <si>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</si>
  <si>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</si>
  <si>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</si>
  <si>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</si>
  <si>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</si>
  <si>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</si>
  <si>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</si>
  <si>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</si>
  <si>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</si>
  <si>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</si>
  <si>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</si>
  <si>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</si>
  <si>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</si>
  <si>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</si>
  <si>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</si>
  <si>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</si>
  <si>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</si>
  <si>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</si>
  <si>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</si>
  <si>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</si>
  <si>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</si>
  <si>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</si>
  <si>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</si>
  <si>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</si>
  <si>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</si>
  <si>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</si>
  <si>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</si>
  <si>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</si>
  <si>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</si>
  <si>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</si>
  <si>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</si>
  <si>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</si>
  <si>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</si>
  <si>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</si>
  <si>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</si>
  <si>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</si>
  <si>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</si>
  <si>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</si>
  <si>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</si>
  <si>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</si>
  <si>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</si>
  <si>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</si>
  <si>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</si>
  <si>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</si>
  <si>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</si>
  <si>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</si>
  <si>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</si>
  <si>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</si>
  <si>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</si>
  <si>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</si>
  <si>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</si>
  <si>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</si>
  <si>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</si>
  <si>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</si>
  <si>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</si>
  <si>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</si>
  <si>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</si>
  <si>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</si>
  <si>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</si>
  <si>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</si>
  <si>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</si>
  <si>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</si>
  <si>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</si>
  <si>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</si>
  <si>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</si>
  <si>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</si>
  <si>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</si>
  <si>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</si>
  <si>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</si>
  <si>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</si>
  <si>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</si>
  <si>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</si>
  <si>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</si>
  <si>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</si>
  <si>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</si>
  <si>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</si>
  <si>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</si>
  <si>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</si>
  <si>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</si>
  <si>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</si>
  <si>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</si>
  <si>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</si>
  <si>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</si>
  <si>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</si>
  <si>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</si>
  <si>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</si>
  <si>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</si>
  <si>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</si>
  <si>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</si>
  <si>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</si>
  <si>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</si>
  <si>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</si>
  <si>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</si>
  <si>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</si>
  <si>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</si>
  <si>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</si>
  <si>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</si>
  <si>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</si>
  <si>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</si>
  <si>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</si>
  <si>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</si>
  <si>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</si>
  <si>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</si>
  <si>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</si>
  <si>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</si>
  <si>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</si>
  <si>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</si>
  <si>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</si>
  <si>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</si>
  <si>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</si>
  <si>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</si>
  <si>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</si>
  <si>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</si>
  <si>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</si>
  <si>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</si>
  <si>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</si>
  <si>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</si>
  <si>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</si>
  <si>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</si>
  <si>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</si>
  <si>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</si>
  <si>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</si>
  <si>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</si>
  <si>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</si>
  <si>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</si>
  <si>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</si>
  <si>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</si>
  <si>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</si>
  <si>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</si>
  <si>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</si>
  <si>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</si>
  <si>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</si>
  <si>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</si>
  <si>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</si>
  <si>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</si>
  <si>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</si>
  <si>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</si>
  <si>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</si>
  <si>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</si>
  <si>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</si>
  <si>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</si>
  <si>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</si>
  <si>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</si>
  <si>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</si>
  <si>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</si>
  <si>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</si>
  <si>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</si>
  <si>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</si>
  <si>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</si>
  <si>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</si>
  <si>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</si>
  <si>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</si>
  <si>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</si>
  <si>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</si>
  <si>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</si>
  <si>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</si>
  <si>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</si>
  <si>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</si>
  <si>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</si>
  <si>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</si>
  <si>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</si>
  <si>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</si>
  <si>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</si>
  <si>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</si>
  <si>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</si>
  <si>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</si>
  <si>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</si>
  <si>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</si>
  <si>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</si>
  <si>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</si>
  <si>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</si>
  <si>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</si>
  <si>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</si>
  <si>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</si>
  <si>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</si>
  <si>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</si>
  <si>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</si>
  <si>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</si>
  <si>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</si>
  <si>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</si>
  <si>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</si>
  <si>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</si>
  <si>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</si>
  <si>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</si>
  <si>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</si>
  <si>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</si>
  <si>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</si>
  <si>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</si>
  <si>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</si>
  <si>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</si>
  <si>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</si>
  <si>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</si>
  <si>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</si>
  <si>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</si>
  <si>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</si>
  <si>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</si>
  <si>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</si>
  <si>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</si>
  <si>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</si>
  <si>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</si>
  <si>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</si>
  <si>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</si>
  <si>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</si>
  <si>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</si>
  <si>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</si>
  <si>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</si>
  <si>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</si>
  <si>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</si>
  <si>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</si>
  <si>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</si>
  <si>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</si>
  <si>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</si>
  <si>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</si>
  <si>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</si>
  <si>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</si>
  <si>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</si>
  <si>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</si>
  <si>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</si>
  <si>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</si>
  <si>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</si>
  <si>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</si>
  <si>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</si>
  <si>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</si>
  <si>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</si>
  <si>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</si>
  <si>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</si>
  <si>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</si>
  <si>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</si>
  <si>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</si>
  <si>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</si>
  <si>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</si>
  <si>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</si>
  <si>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</si>
  <si>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</si>
  <si>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</si>
  <si>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</si>
  <si>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</si>
  <si>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</si>
  <si>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</si>
  <si>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</si>
  <si>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</si>
  <si>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</si>
  <si>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</si>
  <si>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</si>
  <si>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</si>
  <si>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</si>
  <si>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</si>
  <si>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</si>
  <si>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</si>
  <si>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</si>
  <si>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</si>
  <si>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</si>
  <si>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</si>
  <si>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</si>
  <si>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</si>
  <si>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</si>
  <si>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</si>
  <si>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</si>
  <si>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</si>
  <si>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</si>
  <si>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</si>
  <si>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</si>
  <si>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</si>
  <si>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</si>
  <si>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</si>
  <si>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</si>
  <si>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</si>
  <si>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</si>
  <si>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</si>
  <si>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</si>
  <si>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</si>
  <si>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</si>
  <si>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</si>
  <si>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</si>
  <si>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</si>
  <si>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</si>
  <si>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</si>
  <si>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</si>
  <si>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</si>
  <si>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</si>
  <si>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</si>
  <si>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</si>
  <si>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</si>
  <si>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</si>
  <si>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</si>
  <si>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</si>
  <si>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</si>
  <si>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</si>
  <si>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</si>
  <si>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</si>
  <si>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</si>
  <si>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</si>
  <si>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</si>
  <si>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</si>
  <si>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</si>
  <si>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</si>
  <si>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</si>
  <si>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</si>
  <si>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</si>
  <si>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</si>
  <si>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</si>
  <si>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</si>
  <si>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</si>
  <si>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</si>
  <si>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</si>
  <si>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</si>
  <si>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</si>
  <si>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</si>
  <si>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</si>
  <si>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</si>
  <si>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</si>
  <si>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</si>
  <si>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</si>
  <si>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</si>
  <si>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</si>
  <si>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</si>
  <si>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</si>
  <si>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</si>
  <si>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</si>
  <si>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</si>
  <si>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</si>
  <si>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</si>
  <si>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</si>
  <si>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</si>
  <si>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</si>
  <si>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</si>
  <si>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</si>
  <si>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</si>
  <si>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</si>
  <si>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</si>
  <si>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</si>
  <si>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</si>
  <si>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</si>
  <si>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</si>
  <si>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</si>
  <si>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</si>
  <si>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</si>
  <si>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</si>
  <si>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</si>
  <si>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</si>
  <si>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</si>
  <si>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</si>
  <si>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</si>
  <si>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</si>
  <si>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</si>
  <si>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</si>
  <si>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</si>
  <si>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</si>
  <si>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</si>
  <si>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</si>
  <si>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</si>
  <si>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</si>
  <si>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</si>
  <si>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</si>
  <si>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</si>
  <si>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</si>
  <si>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</si>
  <si>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</si>
  <si>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</si>
  <si>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</si>
  <si>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</si>
  <si>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</si>
  <si>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</si>
  <si>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</si>
  <si>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</si>
  <si>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</si>
  <si>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</si>
  <si>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</si>
  <si>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</si>
  <si>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</si>
  <si>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</si>
  <si>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</si>
  <si>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</si>
  <si>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</si>
  <si>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</si>
  <si>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</si>
  <si>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</si>
  <si>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</si>
  <si>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</si>
  <si>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</si>
  <si>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</si>
  <si>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</si>
  <si>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</si>
  <si>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</si>
  <si>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</si>
  <si>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</si>
  <si>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</si>
  <si>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</si>
  <si>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</si>
  <si>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</si>
  <si>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</si>
  <si>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</si>
  <si>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</si>
  <si>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</si>
  <si>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</si>
  <si>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</si>
  <si>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</si>
  <si>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</si>
  <si>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</si>
  <si>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</si>
  <si>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</si>
  <si>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</si>
  <si>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</si>
  <si>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</si>
  <si>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</si>
  <si>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</si>
  <si>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</si>
  <si>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</si>
  <si>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</si>
  <si>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</si>
  <si>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</si>
  <si>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</si>
  <si>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</si>
  <si>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</si>
  <si>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</si>
  <si>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</si>
  <si>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</si>
  <si>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</si>
  <si>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</si>
  <si>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</si>
  <si>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</si>
  <si>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</si>
  <si>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</si>
  <si>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</si>
  <si>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</si>
  <si>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</si>
  <si>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</si>
  <si>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</si>
  <si>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</si>
  <si>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</si>
  <si>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</si>
  <si>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</si>
  <si>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</si>
  <si>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</si>
  <si>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</si>
  <si>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</si>
  <si>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</si>
  <si>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</si>
  <si>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</si>
  <si>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</si>
  <si>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</si>
  <si>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</si>
  <si>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</si>
  <si>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</si>
  <si>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</si>
  <si>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</si>
  <si>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</si>
  <si>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</si>
  <si>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</si>
  <si>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</si>
  <si>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</si>
  <si>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</si>
  <si>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</si>
  <si>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</si>
  <si>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</si>
  <si>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</si>
  <si>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</si>
  <si>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</si>
  <si>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</si>
  <si>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</si>
  <si>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</si>
  <si>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</si>
  <si>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</si>
  <si>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</si>
  <si>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</si>
  <si>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</si>
  <si>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</si>
  <si>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</si>
  <si>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</si>
  <si>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</si>
  <si>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</si>
  <si>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</si>
  <si>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</si>
  <si>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</si>
  <si>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</si>
  <si>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</si>
  <si>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</si>
  <si>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</si>
  <si>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</si>
  <si>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</si>
  <si>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</si>
  <si>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</si>
  <si>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</si>
  <si>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</si>
  <si>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</si>
  <si>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</si>
  <si>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</si>
  <si>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</si>
  <si>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</si>
  <si>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</si>
  <si>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</si>
  <si>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</si>
  <si>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</si>
  <si>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</si>
  <si>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</si>
  <si>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</si>
  <si>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</si>
  <si>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</si>
  <si>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</si>
  <si>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</si>
  <si>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</si>
  <si>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</si>
  <si>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</si>
  <si>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</si>
  <si>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</si>
  <si>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</si>
  <si>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</si>
  <si>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</si>
  <si>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</si>
  <si>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</si>
  <si>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</si>
  <si>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</si>
  <si>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</si>
  <si>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</si>
  <si>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</si>
  <si>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</si>
  <si>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</si>
  <si>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</si>
  <si>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</si>
  <si>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</si>
  <si>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</si>
  <si>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</si>
  <si>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</si>
  <si>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</si>
  <si>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</si>
  <si>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</si>
  <si>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</si>
  <si>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</si>
  <si>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</si>
  <si>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</si>
  <si>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</si>
  <si>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</si>
  <si>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</si>
  <si>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</si>
  <si>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</si>
  <si>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</si>
  <si>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</si>
  <si>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</si>
  <si>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</si>
  <si>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</si>
  <si>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</si>
  <si>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</si>
  <si>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</si>
  <si>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</si>
  <si>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</si>
  <si>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</si>
  <si>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</si>
  <si>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</si>
  <si>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</si>
  <si>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</si>
  <si>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</si>
  <si>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</si>
  <si>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</si>
  <si>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</si>
  <si>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</si>
  <si>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</si>
  <si>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</si>
  <si>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</si>
  <si>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</si>
  <si>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</si>
  <si>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</si>
  <si>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</si>
  <si>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</si>
  <si>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</si>
  <si>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</si>
  <si>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</si>
  <si>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</si>
  <si>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</si>
  <si>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</si>
  <si>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</si>
  <si>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</si>
  <si>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</si>
  <si>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</si>
  <si>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</si>
  <si>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</si>
  <si>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</si>
  <si>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</si>
  <si>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</si>
  <si>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</si>
  <si>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</si>
  <si>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</si>
  <si>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</si>
  <si>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</si>
  <si>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</si>
  <si>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</si>
  <si>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</si>
  <si>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</si>
  <si>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</si>
  <si>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</si>
  <si>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</si>
  <si>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</si>
  <si>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</si>
  <si>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</si>
  <si>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</si>
  <si>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</si>
  <si>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</si>
  <si>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</si>
  <si>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</si>
  <si>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</si>
  <si>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</si>
  <si>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</si>
  <si>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</si>
  <si>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</si>
  <si>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</si>
  <si>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</si>
  <si>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</si>
  <si>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</si>
  <si>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</si>
  <si>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</si>
  <si>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</si>
  <si>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</si>
  <si>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</si>
  <si>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</si>
  <si>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</si>
  <si>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</si>
  <si>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</si>
  <si>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</si>
  <si>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</si>
  <si>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</si>
  <si>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</si>
  <si>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</si>
  <si>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</si>
  <si>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</si>
  <si>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</si>
  <si>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</si>
  <si>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</si>
  <si>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</si>
  <si>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</si>
  <si>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</si>
  <si>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</si>
  <si>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</si>
  <si>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</si>
  <si>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</si>
  <si>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</si>
  <si>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</si>
  <si>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</si>
  <si>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</si>
  <si>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</si>
  <si>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</si>
  <si>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</si>
  <si>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</si>
  <si>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</si>
  <si>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</si>
  <si>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</si>
  <si>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</si>
  <si>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</si>
  <si>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</si>
  <si>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</si>
  <si>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</si>
  <si>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</si>
  <si>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</si>
  <si>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</si>
  <si>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</si>
  <si>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</si>
  <si>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</si>
  <si>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</si>
  <si>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</si>
  <si>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</si>
  <si>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</si>
  <si>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</si>
  <si>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</si>
  <si>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</si>
  <si>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</si>
  <si>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</si>
  <si>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</si>
  <si>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</si>
  <si>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</si>
  <si>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</si>
  <si>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</si>
  <si>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</si>
  <si>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</si>
  <si>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</si>
  <si>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</si>
  <si>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</si>
  <si>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</si>
  <si>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</si>
  <si>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</si>
  <si>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</si>
  <si>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</si>
  <si>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</si>
  <si>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</si>
  <si>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</si>
  <si>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</si>
  <si>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</si>
  <si>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</si>
  <si>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</si>
  <si>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</si>
  <si>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</si>
  <si>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</si>
  <si>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</si>
  <si>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</si>
  <si>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</si>
  <si>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</si>
  <si>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</si>
  <si>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</si>
  <si>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</si>
  <si>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</si>
  <si>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</si>
  <si>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</si>
  <si>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</si>
  <si>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</si>
  <si>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</si>
  <si>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</si>
  <si>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</si>
  <si>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</si>
  <si>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</si>
  <si>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</si>
  <si>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</si>
  <si>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</si>
  <si>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</si>
  <si>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</si>
  <si>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</si>
  <si>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</si>
  <si>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</si>
  <si>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</si>
  <si>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</si>
  <si>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</si>
  <si>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</si>
  <si>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</si>
  <si>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</si>
  <si>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</si>
  <si>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</si>
  <si>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</si>
  <si>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</si>
  <si>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</si>
  <si>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</si>
  <si>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</si>
  <si>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</si>
  <si>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</si>
  <si>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</si>
  <si>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</si>
  <si>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</si>
  <si>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</si>
  <si>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</si>
  <si>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</si>
  <si>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</si>
  <si>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</si>
  <si>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</si>
  <si>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</si>
  <si>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</si>
  <si>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</si>
  <si>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</si>
  <si>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</si>
  <si>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</si>
  <si>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</si>
  <si>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</si>
  <si>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</si>
  <si>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</si>
  <si>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</si>
  <si>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</si>
  <si>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</si>
  <si>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</si>
  <si>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</si>
  <si>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</si>
  <si>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</si>
  <si>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</si>
  <si>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</si>
  <si>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</si>
  <si>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</si>
  <si>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</si>
  <si>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</si>
  <si>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</si>
  <si>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</si>
  <si>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</si>
  <si>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</si>
  <si>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</si>
  <si>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</si>
  <si>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</si>
  <si>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</si>
  <si>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</si>
  <si>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</si>
  <si>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</si>
  <si>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</si>
  <si>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</si>
  <si>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</si>
  <si>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</si>
  <si>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</si>
  <si>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</si>
  <si>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</si>
  <si>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</si>
  <si>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</si>
  <si>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</si>
  <si>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</si>
  <si>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</si>
  <si>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</si>
  <si>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</si>
  <si>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</si>
  <si>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</si>
  <si>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</si>
  <si>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</si>
  <si>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</si>
  <si>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</si>
  <si>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</si>
  <si>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</si>
  <si>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</si>
  <si>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</si>
  <si>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</si>
  <si>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</si>
  <si>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</si>
  <si>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</si>
  <si>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</si>
  <si>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</si>
  <si>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</si>
  <si>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</si>
  <si>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</si>
  <si>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</si>
  <si>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</si>
  <si>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</si>
  <si>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</si>
  <si>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</si>
  <si>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</si>
  <si>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</si>
  <si>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</si>
  <si>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</si>
  <si>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</si>
  <si>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</si>
  <si>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</si>
  <si>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</si>
  <si>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</si>
  <si>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</si>
  <si>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</si>
  <si>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</si>
  <si>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</si>
  <si>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</si>
  <si>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</si>
  <si>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</si>
  <si>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</si>
  <si>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</si>
  <si>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</si>
  <si>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</si>
  <si>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</si>
  <si>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</si>
  <si>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</si>
  <si>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</si>
  <si>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</si>
  <si>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</si>
  <si>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</si>
  <si>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</si>
  <si>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</si>
  <si>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</si>
  <si>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</si>
  <si>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</si>
  <si>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</si>
  <si>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</si>
  <si>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</si>
  <si>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</si>
  <si>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</si>
  <si>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</si>
  <si>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</si>
  <si>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</si>
  <si>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</si>
  <si>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</si>
  <si>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</si>
  <si>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</si>
  <si>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</si>
  <si>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</si>
  <si>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</si>
  <si>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</si>
  <si>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</si>
  <si>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</si>
  <si>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</si>
  <si>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</si>
  <si>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</si>
  <si>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</si>
  <si>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</si>
  <si>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</si>
  <si>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</si>
  <si>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</si>
  <si>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</si>
  <si>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</si>
  <si>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</si>
  <si>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</si>
  <si>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</si>
  <si>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</si>
  <si>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</si>
  <si>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</si>
  <si>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</si>
  <si>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</si>
  <si>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</si>
  <si>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</si>
  <si>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</si>
  <si>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</si>
  <si>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</si>
  <si>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</si>
  <si>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</si>
  <si>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</si>
  <si>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</si>
  <si>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</si>
  <si>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</si>
  <si>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</si>
  <si>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</si>
  <si>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</si>
  <si>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</si>
  <si>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</si>
  <si>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</si>
  <si>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</si>
  <si>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</si>
  <si>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</si>
  <si>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</si>
  <si>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</si>
  <si>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</si>
  <si>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</si>
  <si>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</si>
  <si>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</si>
  <si>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</si>
  <si>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</si>
  <si>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</si>
  <si>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</si>
  <si>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</si>
  <si>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</si>
  <si>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</si>
  <si>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</si>
  <si>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</si>
  <si>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</si>
  <si>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</si>
  <si>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</si>
  <si>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</si>
  <si>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</si>
  <si>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</si>
  <si>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</si>
  <si>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</si>
  <si>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</si>
  <si>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</si>
  <si>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</si>
  <si>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</si>
  <si>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</si>
  <si>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</si>
  <si>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</si>
  <si>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</si>
  <si>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</si>
  <si>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</si>
  <si>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</si>
  <si>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</si>
  <si>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</si>
  <si>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</si>
  <si>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</si>
  <si>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</si>
  <si>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</si>
  <si>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</si>
  <si>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</si>
  <si>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</si>
  <si>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</si>
  <si>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</si>
  <si>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</si>
  <si>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</si>
  <si>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</si>
  <si>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</si>
  <si>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</si>
  <si>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</si>
  <si>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</si>
  <si>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</si>
  <si>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</si>
  <si>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</si>
  <si>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</si>
  <si>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</si>
  <si>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</si>
  <si>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</si>
  <si>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</si>
  <si>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</si>
  <si>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</si>
  <si>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</si>
  <si>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</si>
  <si>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</si>
  <si>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</si>
  <si>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</si>
  <si>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</si>
  <si>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</si>
  <si>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</si>
  <si>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</si>
  <si>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</si>
  <si>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</si>
  <si>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</si>
  <si>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</si>
  <si>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</si>
  <si>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</si>
  <si>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</si>
  <si>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</si>
  <si>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</si>
  <si>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</si>
  <si>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</si>
  <si>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</si>
  <si>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</si>
  <si>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</si>
  <si>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</si>
  <si>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</si>
  <si>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</si>
  <si>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</si>
  <si>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</si>
  <si>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</si>
  <si>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</si>
  <si>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</si>
  <si>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</si>
  <si>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</si>
  <si>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</si>
  <si>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</si>
  <si>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</si>
  <si>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</si>
  <si>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</si>
  <si>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</si>
  <si>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</si>
  <si>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</si>
  <si>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</si>
  <si>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</si>
  <si>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</si>
  <si>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</si>
  <si>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</si>
  <si>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</si>
  <si>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</si>
  <si>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</si>
  <si>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</si>
  <si>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</si>
  <si>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</si>
  <si>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</si>
  <si>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</si>
  <si>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</si>
  <si>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</si>
  <si>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</si>
  <si>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</si>
  <si>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</si>
  <si>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</si>
  <si>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</si>
  <si>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</si>
  <si>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</si>
  <si>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</si>
  <si>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</si>
  <si>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</si>
  <si>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</si>
  <si>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</si>
  <si>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</si>
  <si>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</si>
  <si>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</si>
  <si>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</si>
  <si>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</si>
  <si>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</si>
  <si>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</si>
  <si>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</si>
  <si>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</si>
  <si>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</si>
  <si>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</si>
  <si>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</si>
  <si>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</si>
  <si>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</si>
  <si>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</si>
  <si>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</si>
  <si>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</si>
  <si>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</si>
  <si>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</si>
  <si>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</si>
  <si>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</si>
  <si>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</si>
  <si>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</si>
  <si>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</si>
  <si>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</si>
  <si>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</si>
  <si>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</si>
  <si>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</si>
  <si>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</si>
  <si>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</si>
  <si>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</si>
  <si>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</si>
  <si>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</si>
  <si>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</si>
  <si>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</si>
  <si>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</si>
  <si>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</si>
  <si>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</si>
  <si>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</si>
  <si>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</si>
  <si>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</si>
  <si>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</si>
  <si>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</si>
  <si>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</si>
  <si>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</si>
  <si>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</si>
  <si>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</si>
  <si>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</si>
  <si>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</si>
  <si>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</si>
  <si>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</si>
  <si>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</si>
  <si>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</si>
  <si>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</si>
  <si>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</si>
  <si>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</si>
  <si>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</si>
  <si>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</si>
  <si>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</si>
  <si>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</si>
  <si>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</si>
  <si>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</si>
  <si>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</si>
  <si>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</si>
  <si>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</si>
  <si>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</si>
  <si>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</si>
  <si>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</si>
  <si>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</si>
  <si>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</si>
  <si>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</si>
  <si>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</si>
  <si>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</si>
  <si>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</si>
  <si>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</si>
  <si>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</si>
  <si>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</si>
  <si>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</si>
  <si>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</si>
  <si>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</si>
  <si>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</si>
  <si>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</si>
  <si>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</si>
  <si>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</si>
  <si>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</si>
  <si>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</si>
  <si>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</si>
  <si>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</si>
  <si>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</si>
  <si>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</si>
  <si>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</si>
  <si>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</si>
  <si>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</si>
  <si>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</si>
  <si>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</si>
  <si>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</si>
  <si>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</si>
  <si>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</si>
  <si>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</si>
  <si>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</si>
  <si>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</si>
  <si>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</si>
  <si>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</si>
  <si>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</si>
  <si>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</si>
  <si>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</si>
  <si>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</si>
  <si>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</si>
  <si>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</si>
  <si>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</si>
  <si>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</si>
  <si>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</si>
  <si>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</si>
  <si>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</si>
  <si>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</si>
  <si>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</si>
  <si>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</si>
  <si>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</si>
  <si>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</si>
  <si>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</si>
  <si>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</si>
  <si>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</si>
  <si>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</si>
  <si>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</si>
  <si>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</si>
  <si>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</si>
  <si>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</si>
  <si>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</si>
  <si>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</si>
  <si>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</si>
  <si>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</si>
  <si>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</si>
  <si>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</si>
  <si>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</si>
  <si>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</si>
  <si>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</si>
  <si>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</si>
  <si>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</si>
  <si>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</si>
  <si>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</si>
  <si>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</si>
  <si>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</si>
  <si>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</si>
  <si>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</si>
  <si>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</si>
  <si>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</si>
  <si>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</si>
  <si>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</si>
  <si>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</si>
  <si>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</si>
  <si>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</si>
  <si>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</si>
  <si>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</si>
  <si>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</si>
  <si>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</si>
  <si>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</si>
  <si>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</si>
  <si>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</si>
  <si>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</si>
  <si>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</si>
  <si>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</si>
  <si>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</si>
  <si>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</si>
  <si>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</si>
  <si>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</si>
  <si>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</si>
  <si>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</si>
  <si>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</si>
  <si>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</si>
  <si>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</si>
  <si>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</si>
  <si>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</si>
  <si>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</si>
  <si>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</si>
  <si>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</si>
  <si>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</si>
  <si>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</si>
  <si>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</si>
  <si>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</si>
  <si>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</si>
  <si>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</si>
  <si>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</si>
  <si>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</si>
  <si>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</si>
  <si>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</si>
  <si>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</si>
  <si>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</si>
  <si>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</si>
  <si>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</si>
  <si>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</si>
  <si>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</si>
  <si>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</si>
  <si>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</si>
  <si>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</si>
  <si>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</si>
  <si>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</si>
  <si>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</si>
  <si>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</si>
  <si>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</si>
  <si>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</si>
  <si>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</si>
  <si>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</si>
  <si>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</si>
  <si>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</si>
  <si>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</si>
  <si>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</si>
  <si>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</si>
  <si>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</si>
  <si>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</si>
  <si>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</si>
  <si>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</si>
  <si>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</si>
  <si>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</si>
  <si>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</si>
  <si>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</si>
  <si>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</si>
  <si>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</si>
  <si>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</si>
  <si>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</si>
  <si>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</si>
  <si>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</si>
  <si>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</si>
  <si>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</si>
  <si>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</si>
  <si>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</si>
  <si>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</si>
  <si>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</si>
  <si>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</si>
  <si>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</si>
  <si>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</si>
  <si>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</si>
  <si>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</si>
  <si>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</si>
  <si>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</si>
  <si>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</si>
  <si>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</si>
  <si>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</si>
  <si>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</si>
  <si>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</si>
  <si>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</si>
  <si>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</si>
  <si>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</si>
  <si>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</si>
  <si>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</si>
  <si>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</si>
  <si>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</si>
  <si>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</si>
  <si>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</si>
  <si>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</si>
  <si>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</si>
  <si>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</si>
  <si>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</si>
  <si>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</si>
  <si>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</si>
  <si>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</si>
  <si>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</si>
  <si>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</si>
  <si>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</si>
  <si>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</si>
  <si>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</si>
  <si>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</si>
  <si>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</si>
  <si>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</si>
  <si>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</si>
  <si>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</si>
  <si>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</si>
  <si>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</si>
  <si>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</si>
  <si>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</si>
  <si>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</si>
  <si>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</si>
  <si>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</si>
  <si>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</si>
  <si>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</si>
  <si>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</si>
  <si>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</si>
  <si>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</si>
  <si>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</si>
  <si>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</si>
  <si>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</si>
  <si>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</si>
  <si>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</si>
  <si>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</si>
  <si>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</si>
  <si>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</si>
  <si>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</si>
  <si>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</si>
  <si>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</si>
  <si>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</si>
  <si>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</si>
  <si>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</si>
  <si>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</si>
  <si>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</si>
  <si>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</si>
  <si>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</si>
  <si>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</si>
  <si>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</si>
  <si>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</si>
  <si>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</si>
  <si>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</si>
  <si>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</si>
  <si>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</si>
  <si>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</si>
  <si>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</si>
  <si>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</si>
  <si>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</si>
  <si>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</si>
  <si>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</si>
  <si>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</si>
  <si>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</si>
  <si>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</si>
  <si>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</si>
  <si>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</si>
  <si>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</si>
  <si>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</si>
  <si>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</si>
  <si>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</si>
  <si>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</si>
  <si>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</si>
  <si>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</si>
  <si>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</si>
  <si>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</si>
  <si>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</si>
  <si>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</si>
  <si>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</si>
  <si>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</si>
  <si>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</si>
  <si>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</si>
  <si>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</si>
  <si>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</si>
  <si>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</si>
  <si>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</si>
  <si>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</si>
  <si>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</si>
  <si>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</si>
  <si>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</si>
  <si>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</si>
  <si>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</si>
  <si>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</si>
  <si>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</si>
  <si>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</si>
  <si>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</si>
  <si>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</si>
  <si>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</si>
  <si>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</si>
  <si>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</si>
  <si>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</si>
  <si>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</si>
  <si>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</si>
  <si>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</si>
  <si>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</si>
  <si>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</si>
  <si>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</si>
  <si>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</si>
  <si>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</si>
  <si>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</si>
  <si>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</si>
  <si>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</si>
  <si>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</si>
  <si>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</si>
  <si>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</si>
  <si>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</si>
  <si>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</si>
  <si>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</si>
  <si>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</si>
  <si>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</si>
  <si>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</si>
  <si>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</si>
  <si>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</si>
  <si>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</si>
  <si>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</si>
  <si>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</si>
  <si>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</si>
  <si>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</si>
  <si>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</si>
  <si>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</si>
  <si>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</si>
  <si>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</si>
  <si>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</si>
  <si>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</si>
  <si>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</si>
  <si>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</si>
  <si>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</si>
  <si>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</si>
  <si>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</si>
  <si>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</si>
  <si>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</si>
  <si>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</si>
  <si>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</si>
  <si>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</si>
  <si>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</si>
  <si>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</si>
  <si>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</si>
  <si>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</si>
  <si>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</si>
  <si>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</si>
  <si>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</si>
  <si>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</si>
  <si>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</si>
  <si>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</si>
  <si>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</si>
  <si>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</si>
  <si>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</si>
  <si>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</si>
  <si>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</si>
  <si>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</si>
  <si>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</si>
  <si>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</si>
  <si>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</si>
  <si>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</si>
  <si>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</si>
  <si>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</si>
  <si>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</si>
  <si>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</si>
  <si>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</si>
  <si>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</si>
  <si>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</si>
  <si>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</si>
  <si>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</si>
  <si>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</si>
  <si>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</si>
  <si>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</si>
  <si>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</si>
  <si>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</si>
  <si>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</si>
  <si>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</si>
  <si>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</si>
  <si>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</si>
  <si>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</si>
  <si>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</si>
  <si>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</si>
  <si>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</si>
  <si>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</si>
  <si>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</si>
  <si>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</si>
  <si>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</si>
  <si>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</si>
  <si>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</si>
  <si>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</si>
  <si>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</si>
  <si>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</si>
  <si>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</si>
  <si>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</si>
  <si>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</si>
  <si>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</si>
  <si>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</si>
  <si>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</si>
  <si>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</si>
  <si>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</si>
  <si>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</si>
  <si>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</si>
  <si>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</si>
  <si>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</si>
  <si>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</si>
  <si>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</si>
  <si>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</si>
  <si>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</si>
  <si>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</si>
  <si>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</si>
  <si>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</si>
  <si>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</si>
  <si>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</si>
  <si>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</si>
  <si>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</si>
  <si>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</si>
  <si>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</si>
  <si>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</si>
  <si>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</si>
  <si>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</si>
  <si>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</si>
  <si>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</si>
  <si>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</si>
  <si>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</si>
  <si>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</si>
  <si>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</si>
  <si>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</si>
  <si>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</si>
  <si>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</si>
  <si>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</si>
  <si>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</si>
  <si>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</si>
  <si>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</si>
  <si>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</si>
  <si>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</si>
  <si>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</si>
  <si>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</si>
  <si>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</si>
  <si>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</si>
  <si>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</si>
  <si>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</si>
  <si>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</si>
  <si>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</si>
  <si>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</si>
  <si>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</si>
  <si>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</si>
  <si>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</si>
  <si>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</si>
  <si>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</si>
  <si>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</si>
  <si>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</si>
  <si>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</si>
  <si>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</si>
  <si>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</si>
  <si>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</si>
  <si>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</si>
  <si>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</si>
  <si>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</si>
  <si>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</si>
  <si>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</si>
  <si>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</si>
  <si>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</si>
  <si>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</si>
  <si>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</si>
  <si>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</si>
  <si>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</si>
  <si>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</si>
  <si>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</si>
  <si>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</si>
  <si>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</si>
  <si>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</si>
  <si>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</si>
  <si>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</si>
  <si>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</si>
  <si>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</si>
  <si>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</si>
  <si>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</si>
  <si>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</si>
  <si>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</si>
  <si>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</si>
  <si>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</si>
  <si>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</si>
  <si>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</si>
  <si>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</si>
  <si>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</si>
  <si>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</si>
  <si>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</si>
  <si>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</si>
  <si>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</si>
  <si>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</si>
  <si>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</si>
  <si>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</si>
  <si>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</si>
  <si>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</si>
  <si>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</si>
  <si>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</si>
  <si>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</si>
  <si>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</si>
  <si>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</si>
  <si>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</si>
  <si>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</si>
  <si>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</si>
  <si>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</si>
  <si>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</si>
  <si>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</si>
  <si>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</si>
  <si>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</si>
  <si>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</si>
  <si>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</si>
  <si>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</si>
  <si>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</si>
  <si>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</si>
  <si>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</si>
  <si>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</si>
  <si>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</si>
  <si>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</si>
  <si>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</si>
  <si>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</si>
  <si>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</si>
  <si>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</si>
  <si>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</si>
  <si>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</si>
  <si>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</si>
  <si>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</si>
  <si>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</si>
  <si>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</si>
  <si>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</si>
  <si>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</si>
  <si>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</si>
  <si>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</si>
  <si>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</si>
  <si>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</si>
  <si>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</si>
  <si>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</si>
  <si>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</si>
  <si>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</si>
  <si>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</si>
  <si>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</si>
  <si>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</si>
  <si>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</si>
  <si>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</si>
  <si>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</si>
  <si>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</si>
  <si>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</si>
  <si>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</si>
  <si>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</si>
  <si>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</si>
  <si>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</si>
  <si>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</si>
  <si>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</si>
  <si>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</si>
  <si>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</si>
  <si>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</si>
  <si>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</si>
  <si>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</si>
  <si>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</si>
  <si>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</si>
  <si>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</si>
  <si>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</si>
  <si>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</si>
  <si>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</si>
  <si>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</si>
  <si>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</si>
  <si>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</si>
  <si>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</si>
  <si>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</si>
  <si>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</si>
  <si>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</si>
  <si>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</si>
  <si>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</si>
  <si>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</si>
  <si>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</si>
  <si>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</si>
  <si>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</si>
  <si>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</si>
  <si>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</si>
  <si>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</si>
  <si>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</si>
  <si>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</si>
  <si>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</si>
  <si>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</si>
  <si>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</si>
  <si>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</si>
  <si>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</si>
  <si>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</si>
  <si>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</si>
  <si>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</si>
  <si>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</si>
  <si>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</si>
  <si>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</si>
  <si>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</si>
  <si>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</si>
  <si>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</si>
  <si>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</si>
  <si>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</si>
  <si>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</si>
  <si>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</si>
  <si>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</si>
  <si>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</si>
  <si>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</si>
  <si>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</si>
  <si>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</si>
  <si>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</si>
  <si>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</si>
  <si>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</si>
  <si>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</si>
  <si>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</si>
  <si>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</si>
  <si>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</si>
  <si>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</si>
  <si>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</si>
  <si>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</si>
  <si>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</si>
  <si>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</si>
  <si>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</si>
  <si>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</si>
  <si>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</si>
  <si>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</si>
  <si>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</si>
  <si>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</si>
  <si>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</si>
  <si>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</si>
  <si>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</si>
  <si>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</si>
  <si>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</si>
  <si>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</si>
  <si>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</si>
  <si>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</si>
  <si>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</si>
  <si>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</si>
  <si>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</si>
  <si>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</si>
  <si>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</si>
  <si>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</si>
  <si>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</si>
  <si>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</si>
  <si>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</si>
  <si>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</si>
  <si>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</si>
  <si>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</si>
  <si>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</si>
  <si>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</si>
  <si>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</si>
  <si>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</si>
  <si>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</si>
  <si>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</si>
  <si>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</si>
  <si>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</si>
  <si>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</si>
  <si>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</si>
  <si>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</si>
  <si>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</si>
  <si>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</si>
  <si>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</si>
  <si>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</si>
  <si>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</si>
  <si>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</si>
  <si>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</si>
  <si>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</si>
  <si>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</si>
  <si>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</si>
  <si>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</si>
  <si>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</si>
  <si>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</si>
  <si>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</si>
  <si>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</si>
  <si>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</si>
  <si>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</si>
  <si>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</si>
  <si>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</si>
  <si>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</si>
  <si>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</si>
  <si>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</si>
  <si>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</si>
  <si>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</si>
  <si>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</si>
  <si>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</si>
  <si>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</si>
  <si>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</si>
  <si>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</si>
  <si>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</si>
  <si>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</si>
  <si>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</si>
  <si>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</si>
  <si>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</si>
  <si>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</si>
  <si>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</si>
  <si>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</si>
  <si>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</si>
  <si>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</si>
  <si>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</si>
  <si>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</si>
  <si>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</si>
  <si>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</si>
  <si>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</si>
  <si>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</si>
  <si>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</si>
  <si>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</si>
  <si>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</si>
  <si>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</si>
  <si>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</si>
  <si>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</si>
  <si>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</si>
  <si>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</si>
  <si>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</si>
  <si>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</si>
  <si>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</si>
  <si>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</si>
  <si>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</si>
  <si>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</si>
  <si>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</si>
  <si>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</si>
  <si>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</si>
  <si>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</si>
  <si>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</si>
  <si>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</si>
  <si>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</si>
  <si>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</si>
  <si>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</si>
  <si>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</si>
  <si>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</si>
  <si>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</si>
  <si>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</si>
  <si>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</si>
  <si>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</si>
  <si>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</si>
  <si>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</si>
  <si>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</si>
  <si>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</si>
  <si>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</si>
  <si>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</si>
  <si>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</si>
  <si>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</si>
  <si>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</si>
  <si>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</si>
  <si>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</si>
  <si>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</si>
  <si>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</si>
  <si>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</si>
  <si>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</si>
  <si>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</si>
  <si>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</si>
  <si>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</si>
  <si>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</si>
  <si>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</si>
  <si>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</si>
  <si>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</si>
  <si>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</si>
  <si>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</si>
  <si>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</si>
  <si>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</si>
  <si>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</si>
  <si>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</si>
  <si>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</si>
  <si>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</si>
  <si>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</si>
  <si>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</si>
  <si>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</si>
  <si>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</si>
  <si>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</si>
  <si>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</si>
  <si>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</si>
  <si>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</si>
  <si>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</si>
  <si>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</si>
  <si>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</si>
  <si>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</si>
  <si>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</si>
  <si>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</si>
  <si>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</si>
  <si>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</si>
  <si>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</si>
  <si>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</si>
  <si>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</si>
  <si>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</si>
  <si>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</si>
  <si>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</si>
  <si>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</si>
  <si>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</si>
  <si>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</si>
  <si>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</si>
  <si>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</si>
  <si>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</si>
  <si>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</si>
  <si>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</si>
  <si>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</si>
  <si>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</si>
  <si>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</si>
  <si>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</si>
  <si>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</si>
  <si>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</si>
  <si>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</si>
  <si>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</si>
  <si>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</si>
  <si>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</si>
  <si>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</si>
  <si>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</si>
  <si>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</si>
  <si>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</si>
  <si>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</si>
  <si>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</si>
  <si>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</si>
  <si>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</si>
  <si>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</si>
  <si>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</si>
  <si>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</si>
  <si>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</si>
  <si>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</si>
  <si>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</si>
  <si>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</si>
  <si>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</si>
  <si>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</si>
  <si>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</si>
  <si>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</si>
  <si>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</si>
  <si>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</si>
  <si>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</si>
  <si>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</si>
  <si>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</si>
  <si>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</si>
  <si>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</si>
  <si>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</si>
  <si>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</si>
  <si>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</si>
  <si>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</si>
  <si>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</si>
  <si>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</si>
  <si>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</si>
  <si>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</si>
  <si>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</si>
  <si>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</si>
  <si>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</si>
  <si>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</si>
  <si>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</si>
  <si>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</si>
  <si>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</si>
  <si>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</si>
  <si>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</si>
  <si>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</si>
  <si>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</si>
  <si>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</si>
  <si>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</si>
  <si>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</si>
  <si>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</si>
  <si>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</si>
  <si>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</si>
  <si>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</si>
  <si>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</si>
  <si>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</si>
  <si>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</si>
  <si>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</si>
  <si>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</si>
  <si>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</si>
  <si>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</si>
  <si>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</si>
  <si>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</si>
  <si>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</si>
  <si>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</si>
  <si>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</si>
  <si>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</si>
  <si>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</si>
  <si>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</si>
  <si>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</si>
  <si>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</si>
  <si>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</si>
  <si>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</si>
  <si>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</si>
  <si>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</si>
  <si>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</si>
  <si>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</si>
  <si>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</si>
  <si>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</si>
  <si>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</si>
  <si>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</si>
  <si>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</si>
  <si>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</si>
  <si>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</si>
  <si>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</si>
  <si>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</si>
  <si>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</si>
  <si>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</si>
  <si>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</si>
  <si>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</si>
  <si>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</si>
  <si>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</si>
  <si>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</si>
  <si>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</si>
  <si>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</si>
  <si>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</si>
  <si>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</si>
  <si>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</si>
  <si>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</si>
  <si>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</si>
  <si>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</si>
  <si>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</si>
  <si>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</si>
  <si>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</si>
  <si>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</si>
  <si>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</si>
  <si>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</si>
  <si>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</si>
  <si>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</si>
  <si>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</si>
  <si>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</si>
  <si>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</si>
  <si>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</si>
  <si>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</si>
  <si>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</si>
  <si>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</si>
  <si>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</si>
  <si>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</si>
  <si>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</si>
  <si>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</si>
  <si>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</si>
  <si>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</si>
  <si>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</si>
  <si>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</si>
  <si>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</si>
  <si>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</si>
  <si>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</si>
  <si>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</si>
  <si>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</si>
  <si>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</si>
  <si>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</si>
  <si>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</si>
  <si>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</si>
  <si>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</si>
  <si>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</si>
  <si>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</si>
  <si>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</si>
  <si>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</si>
  <si>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</si>
  <si>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</si>
  <si>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</si>
  <si>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</si>
  <si>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</si>
  <si>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</si>
  <si>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</si>
  <si>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</si>
  <si>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</si>
  <si>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</si>
  <si>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</si>
  <si>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</si>
  <si>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</si>
  <si>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</si>
  <si>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</si>
  <si>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</si>
  <si>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</si>
  <si>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</si>
  <si>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</si>
  <si>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</si>
  <si>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</si>
  <si>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</si>
  <si>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</si>
  <si>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</si>
  <si>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</si>
  <si>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</si>
  <si>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</si>
  <si>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</si>
  <si>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</si>
  <si>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</si>
  <si>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</si>
  <si>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</si>
  <si>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</si>
  <si>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</si>
  <si>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</si>
  <si>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</si>
  <si>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</si>
  <si>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</si>
  <si>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</si>
  <si>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</si>
  <si>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</si>
  <si>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</si>
  <si>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</si>
  <si>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</si>
  <si>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</si>
  <si>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</si>
  <si>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</si>
  <si>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</si>
  <si>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</si>
  <si>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</si>
  <si>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</si>
  <si>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</si>
  <si>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</si>
  <si>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</si>
  <si>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</si>
  <si>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</si>
  <si>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</si>
  <si>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</si>
  <si>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</si>
  <si>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</si>
  <si>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</si>
  <si>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</si>
  <si>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</si>
  <si>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</si>
  <si>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</si>
  <si>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</si>
  <si>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</si>
  <si>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</si>
  <si>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</si>
  <si>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</si>
  <si>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</si>
  <si>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</si>
  <si>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</si>
  <si>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</si>
  <si>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</si>
  <si>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</si>
  <si>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</si>
  <si>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</si>
  <si>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</si>
  <si>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</si>
  <si>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</si>
  <si>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</si>
  <si>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</si>
  <si>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</si>
  <si>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</si>
  <si>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</si>
  <si>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</si>
  <si>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</si>
  <si>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</si>
  <si>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</si>
  <si>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</si>
  <si>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</si>
  <si>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</si>
  <si>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</si>
  <si>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</si>
  <si>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</si>
  <si>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</si>
  <si>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</si>
  <si>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</si>
  <si>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</si>
  <si>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</si>
  <si>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</si>
  <si>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</si>
  <si>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</si>
  <si>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</si>
  <si>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</si>
  <si>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</si>
  <si>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</si>
  <si>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</si>
  <si>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</si>
  <si>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</si>
  <si>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</si>
  <si>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</si>
  <si>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</si>
  <si>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</si>
  <si>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</si>
  <si>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</si>
  <si>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</si>
  <si>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</si>
  <si>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</si>
  <si>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</si>
  <si>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</si>
  <si>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</si>
  <si>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</si>
  <si>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</si>
  <si>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</si>
  <si>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</si>
  <si>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</si>
  <si>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</si>
  <si>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</si>
  <si>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</si>
  <si>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</si>
  <si>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</si>
  <si>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</si>
  <si>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</si>
  <si>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</si>
  <si>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</si>
  <si>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</si>
  <si>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</si>
  <si>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</si>
  <si>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</si>
  <si>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</si>
  <si>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</si>
  <si>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</si>
  <si>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</si>
  <si>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</si>
  <si>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</si>
  <si>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</si>
  <si>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</si>
  <si>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</si>
  <si>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</si>
  <si>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</si>
  <si>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</si>
  <si>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</si>
  <si>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</si>
  <si>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</si>
  <si>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</si>
  <si>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</si>
  <si>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</si>
  <si>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</si>
  <si>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</si>
  <si>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</si>
  <si>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</si>
  <si>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</si>
  <si>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</si>
  <si>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</si>
  <si>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</si>
  <si>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</si>
  <si>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</si>
  <si>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</si>
  <si>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</si>
  <si>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</si>
  <si>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</si>
  <si>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</si>
  <si>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</si>
  <si>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</si>
  <si>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</si>
  <si>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</si>
  <si>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</si>
  <si>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</si>
  <si>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</si>
  <si>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</si>
  <si>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</si>
  <si>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</si>
  <si>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</si>
  <si>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</si>
  <si>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</si>
  <si>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</si>
  <si>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</si>
  <si>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</si>
  <si>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</si>
  <si>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</si>
  <si>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</si>
  <si>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</si>
  <si>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</si>
  <si>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</si>
  <si>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</si>
  <si>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</si>
  <si>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</si>
  <si>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</si>
  <si>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</si>
  <si>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</si>
  <si>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</si>
  <si>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</si>
  <si>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</si>
  <si>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</si>
  <si>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</si>
  <si>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</si>
  <si>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</si>
  <si>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</si>
  <si>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</si>
  <si>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</si>
  <si>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</si>
  <si>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</si>
  <si>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</si>
  <si>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</si>
  <si>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</si>
  <si>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</si>
  <si>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</si>
  <si>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</si>
  <si>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</si>
  <si>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</si>
  <si>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</si>
  <si>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</si>
  <si>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</si>
  <si>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</si>
  <si>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</si>
  <si>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</si>
  <si>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</si>
  <si>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</si>
  <si>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</si>
  <si>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</si>
  <si>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</si>
  <si>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</si>
  <si>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</si>
  <si>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</si>
  <si>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</si>
  <si>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</si>
  <si>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</si>
  <si>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</si>
  <si>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</si>
  <si>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</si>
  <si>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</si>
  <si>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</si>
  <si>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</si>
  <si>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</si>
  <si>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</si>
  <si>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</si>
  <si>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</si>
  <si>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</si>
  <si>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</si>
  <si>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</si>
  <si>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</si>
  <si>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</si>
  <si>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</si>
  <si>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</si>
  <si>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</si>
  <si>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</si>
  <si>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</si>
  <si>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</si>
  <si>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</si>
  <si>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</si>
  <si>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</si>
  <si>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</si>
  <si>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</si>
  <si>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</si>
  <si>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</si>
  <si>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</si>
  <si>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</si>
  <si>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</si>
  <si>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</si>
  <si>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</si>
  <si>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</si>
  <si>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</si>
  <si>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</si>
  <si>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</si>
  <si>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</si>
  <si>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</si>
  <si>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</si>
  <si>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</si>
  <si>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</si>
  <si>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</si>
  <si>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</si>
  <si>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</si>
  <si>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</si>
  <si>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</si>
  <si>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</si>
  <si>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</si>
  <si>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</si>
  <si>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</si>
  <si>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</si>
  <si>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</si>
  <si>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</si>
  <si>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</si>
  <si>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</si>
  <si>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</si>
  <si>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</si>
  <si>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</si>
  <si>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</si>
  <si>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</si>
  <si>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</si>
  <si>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</si>
  <si>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</si>
  <si>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</si>
  <si>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</si>
  <si>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</si>
  <si>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</si>
  <si>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</si>
  <si>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</si>
  <si>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</si>
  <si>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</si>
  <si>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</si>
  <si>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</si>
  <si>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</si>
  <si>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</si>
  <si>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</si>
  <si>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</si>
  <si>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</si>
  <si>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</si>
  <si>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</si>
  <si>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</si>
  <si>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</si>
  <si>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</si>
  <si>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</si>
  <si>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</si>
  <si>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</si>
  <si>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</si>
  <si>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</si>
  <si>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</si>
  <si>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</si>
  <si>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</si>
  <si>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</si>
  <si>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</si>
  <si>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</si>
  <si>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</si>
  <si>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</si>
  <si>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</si>
  <si>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</si>
  <si>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</si>
  <si>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</si>
  <si>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</si>
  <si>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</si>
  <si>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</si>
  <si>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</si>
  <si>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</si>
  <si>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</si>
  <si>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</si>
  <si>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</si>
  <si>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</si>
  <si>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</si>
  <si>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</si>
  <si>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</si>
  <si>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</si>
  <si>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</si>
  <si>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</si>
  <si>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</si>
  <si>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</si>
  <si>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</si>
  <si>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</si>
  <si>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</si>
  <si>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</si>
  <si>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</si>
  <si>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</si>
  <si>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</si>
  <si>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</si>
  <si>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</si>
  <si>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</si>
  <si>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</si>
  <si>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</si>
  <si>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</si>
  <si>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</si>
  <si>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</si>
  <si>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</si>
  <si>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</si>
  <si>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</si>
  <si>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</si>
  <si>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</si>
  <si>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</si>
  <si>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</si>
  <si>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</si>
  <si>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</si>
  <si>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</si>
  <si>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</si>
  <si>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</si>
  <si>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</si>
  <si>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</si>
  <si>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</si>
  <si>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</si>
  <si>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</si>
  <si>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</si>
  <si>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</si>
  <si>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</si>
  <si>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</si>
  <si>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</si>
  <si>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</si>
  <si>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</si>
  <si>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</si>
  <si>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</si>
  <si>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</si>
  <si>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</si>
  <si>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</si>
  <si>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</si>
  <si>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</si>
  <si>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</si>
  <si>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</si>
  <si>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</si>
  <si>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</si>
  <si>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</si>
  <si>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</si>
  <si>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</si>
  <si>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</si>
  <si>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</si>
  <si>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</si>
  <si>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</si>
  <si>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</si>
  <si>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</si>
  <si>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</si>
  <si>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</si>
  <si>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</si>
  <si>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</si>
  <si>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</si>
  <si>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</si>
  <si>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</si>
  <si>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</si>
  <si>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</si>
  <si>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</si>
  <si>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</si>
  <si>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</si>
  <si>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</si>
  <si>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</si>
  <si>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</si>
  <si>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</si>
  <si>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</si>
  <si>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</si>
  <si>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</si>
  <si>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</si>
  <si>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</si>
  <si>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</si>
  <si>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</si>
  <si>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</si>
  <si>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</si>
  <si>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</si>
  <si>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</si>
  <si>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</si>
  <si>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</si>
  <si>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</si>
  <si>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</si>
  <si>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</si>
  <si>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</si>
  <si>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</si>
  <si>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</si>
  <si>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</si>
  <si>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</si>
  <si>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</si>
  <si>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</si>
  <si>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</si>
  <si>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</si>
  <si>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</si>
  <si>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</si>
  <si>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</si>
  <si>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</si>
  <si>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</si>
  <si>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</si>
  <si>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</si>
  <si>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</si>
  <si>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</si>
  <si>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</si>
  <si>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</si>
  <si>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</si>
  <si>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</si>
  <si>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</si>
  <si>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</si>
  <si>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</si>
  <si>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</si>
  <si>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</si>
  <si>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</si>
  <si>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</si>
  <si>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</si>
  <si>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</si>
  <si>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</si>
  <si>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</si>
  <si>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</si>
  <si>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</si>
  <si>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</si>
  <si>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</si>
  <si>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</si>
  <si>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</si>
  <si>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</si>
  <si>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</si>
  <si>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</si>
  <si>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</si>
  <si>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</si>
  <si>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</si>
  <si>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</si>
  <si>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</si>
  <si>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</si>
  <si>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</si>
  <si>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</si>
  <si>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</si>
  <si>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</si>
  <si>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</si>
  <si>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</si>
  <si>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</si>
  <si>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</si>
  <si>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</si>
  <si>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</si>
  <si>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</si>
  <si>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</si>
  <si>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</si>
  <si>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</si>
  <si>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</si>
  <si>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</si>
  <si>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</si>
  <si>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</si>
  <si>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</si>
  <si>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</si>
  <si>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</si>
  <si>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</si>
  <si>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</si>
  <si>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</si>
  <si>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</si>
  <si>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</si>
  <si>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</si>
  <si>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</si>
  <si>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</si>
  <si>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</si>
  <si>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</si>
  <si>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</si>
  <si>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</si>
  <si>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</si>
  <si>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</si>
  <si>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</si>
  <si>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</si>
  <si>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</si>
  <si>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</si>
  <si>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</si>
  <si>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</si>
  <si>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</si>
  <si>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</si>
  <si>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</si>
  <si>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</si>
  <si>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</si>
  <si>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</si>
  <si>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</si>
  <si>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</si>
  <si>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</si>
  <si>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</si>
  <si>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</si>
  <si>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</si>
  <si>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</si>
  <si>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</si>
  <si>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</si>
  <si>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</si>
  <si>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</si>
  <si>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</si>
  <si>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</si>
  <si>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</si>
  <si>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</si>
  <si>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</si>
  <si>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</si>
  <si>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</si>
  <si>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</si>
  <si>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</si>
  <si>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</si>
  <si>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</si>
  <si>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</si>
  <si>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</si>
  <si>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</si>
  <si>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</si>
  <si>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</si>
  <si>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</si>
  <si>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</si>
  <si>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</si>
  <si>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</si>
  <si>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</si>
  <si>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</si>
  <si>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</si>
  <si>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</si>
  <si>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</si>
  <si>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</si>
  <si>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</si>
  <si>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</si>
  <si>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</si>
  <si>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</si>
  <si>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</si>
  <si>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</si>
  <si>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</si>
  <si>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</si>
  <si>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</si>
  <si>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</si>
  <si>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</si>
  <si>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</si>
  <si>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</si>
  <si>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</si>
  <si>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</si>
  <si>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</si>
  <si>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</si>
  <si>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</si>
  <si>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</si>
  <si>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</si>
  <si>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</si>
  <si>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</si>
  <si>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</si>
  <si>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</si>
  <si>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</si>
  <si>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</si>
  <si>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</si>
  <si>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</si>
  <si>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</si>
  <si>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</si>
  <si>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</si>
  <si>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</si>
  <si>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</si>
  <si>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</si>
  <si>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</si>
  <si>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</si>
  <si>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</si>
  <si>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</si>
  <si>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</si>
  <si>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</si>
  <si>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</si>
  <si>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</si>
  <si>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</si>
  <si>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</si>
  <si>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</si>
  <si>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</si>
  <si>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</si>
  <si>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</si>
  <si>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</si>
  <si>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</si>
  <si>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</si>
  <si>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</si>
  <si>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</si>
  <si>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</si>
  <si>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</si>
  <si>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</si>
  <si>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</si>
  <si>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</si>
  <si>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</si>
  <si>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</si>
  <si>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</si>
  <si>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</si>
  <si>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</si>
  <si>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</si>
  <si>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</si>
  <si>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</si>
  <si>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</si>
  <si>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</si>
  <si>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</si>
  <si>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</si>
  <si>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</si>
  <si>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</si>
  <si>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</si>
  <si>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</si>
  <si>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</si>
  <si>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</si>
  <si>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</si>
  <si>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</si>
  <si>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</si>
  <si>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</si>
  <si>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</si>
  <si>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</si>
  <si>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</si>
  <si>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</si>
  <si>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</si>
  <si>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</si>
  <si>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</si>
  <si>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</si>
  <si>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</si>
  <si>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</si>
  <si>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</si>
  <si>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</si>
  <si>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</si>
  <si>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</si>
  <si>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</si>
  <si>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</si>
  <si>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</si>
  <si>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</si>
  <si>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</si>
  <si>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</si>
  <si>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</si>
  <si>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</si>
  <si>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</si>
  <si>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</si>
  <si>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</si>
  <si>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</si>
  <si>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</si>
  <si>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</si>
  <si>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</si>
  <si>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</si>
  <si>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</si>
  <si>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</si>
  <si>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</si>
  <si>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</si>
  <si>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</si>
  <si>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</si>
  <si>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</si>
  <si>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</si>
  <si>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</si>
  <si>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</si>
  <si>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</si>
  <si>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</si>
  <si>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</si>
  <si>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</si>
  <si>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</si>
  <si>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</si>
  <si>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</si>
  <si>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</si>
  <si>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</si>
  <si>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</si>
  <si>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</si>
  <si>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</si>
  <si>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</si>
  <si>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</si>
  <si>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</si>
  <si>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</si>
  <si>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</si>
  <si>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</si>
  <si>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</si>
  <si>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</si>
  <si>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</si>
  <si>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</si>
  <si>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</si>
  <si>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</si>
  <si>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</si>
  <si>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</si>
  <si>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</si>
  <si>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</si>
  <si>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</si>
  <si>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</si>
  <si>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</si>
  <si>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</si>
  <si>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</si>
  <si>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</si>
  <si>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</si>
  <si>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</si>
  <si>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</si>
  <si>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</si>
  <si>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</si>
  <si>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</si>
  <si>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</si>
  <si>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</si>
  <si>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</si>
  <si>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</si>
  <si>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</si>
  <si>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</si>
  <si>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</si>
  <si>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</si>
  <si>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</si>
  <si>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</si>
  <si>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</si>
  <si>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</si>
  <si>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</si>
  <si>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</si>
  <si>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</si>
  <si>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</si>
  <si>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</si>
  <si>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</si>
  <si>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</si>
  <si>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</si>
  <si>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</si>
  <si>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</si>
  <si>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</si>
  <si>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</si>
  <si>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</si>
  <si>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</si>
  <si>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</si>
  <si>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</si>
  <si>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</si>
  <si>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</si>
  <si>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</si>
  <si>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</si>
  <si>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</si>
  <si>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</si>
  <si>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</si>
  <si>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</si>
  <si>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</si>
  <si>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</si>
  <si>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</si>
  <si>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</si>
  <si>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</si>
  <si>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</si>
  <si>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</si>
  <si>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</si>
  <si>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</si>
  <si>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</si>
  <si>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</si>
  <si>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</si>
  <si>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</si>
  <si>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</si>
  <si>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</si>
  <si>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</si>
  <si>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</si>
  <si>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</si>
  <si>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</si>
  <si>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</si>
  <si>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</si>
  <si>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</si>
  <si>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</si>
  <si>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</si>
  <si>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</si>
  <si>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</si>
  <si>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</si>
  <si>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</si>
  <si>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</si>
  <si>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</si>
  <si>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</si>
  <si>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</si>
  <si>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</si>
  <si>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</si>
  <si>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</si>
  <si>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</si>
  <si>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</si>
  <si>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</si>
  <si>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</si>
  <si>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</si>
  <si>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</si>
  <si>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</si>
  <si>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</si>
  <si>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</si>
  <si>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</si>
  <si>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</si>
  <si>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</si>
  <si>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</si>
  <si>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</si>
  <si>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</si>
  <si>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</si>
  <si>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</si>
  <si>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</si>
  <si>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</si>
  <si>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</si>
  <si>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</si>
  <si>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</si>
  <si>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</si>
  <si>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</si>
  <si>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</si>
  <si>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</si>
  <si>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</si>
  <si>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</si>
  <si>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</si>
  <si>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</si>
  <si>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</si>
  <si>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</si>
  <si>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</si>
  <si>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</si>
  <si>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</si>
  <si>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</si>
  <si>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</si>
  <si>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</si>
  <si>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</si>
  <si>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</si>
  <si>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</si>
  <si>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</si>
  <si>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</si>
  <si>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</si>
  <si>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</si>
  <si>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</si>
  <si>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</si>
  <si>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</si>
  <si>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</si>
  <si>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</si>
  <si>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</si>
  <si>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</si>
  <si>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</si>
  <si>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</si>
  <si>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</si>
  <si>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</si>
  <si>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</si>
  <si>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</si>
  <si>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</si>
  <si>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</si>
  <si>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</si>
  <si>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</si>
  <si>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</si>
  <si>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</si>
  <si>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</si>
  <si>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</si>
  <si>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</si>
  <si>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</si>
  <si>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</si>
  <si>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</si>
  <si>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</si>
  <si>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</si>
  <si>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</si>
  <si>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</si>
  <si>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</si>
  <si>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</si>
  <si>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</si>
  <si>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</si>
  <si>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</si>
  <si>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</si>
  <si>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</si>
  <si>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</si>
  <si>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</si>
  <si>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</si>
  <si>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</si>
  <si>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</si>
  <si>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</si>
  <si>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</si>
  <si>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</si>
  <si>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</si>
  <si>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</si>
  <si>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</si>
  <si>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</si>
  <si>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</si>
  <si>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</si>
  <si>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</si>
  <si>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</si>
  <si>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</si>
  <si>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</si>
  <si>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</si>
  <si>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</si>
  <si>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</si>
  <si>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</si>
  <si>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</si>
  <si>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</si>
  <si>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</si>
  <si>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</si>
  <si>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</si>
  <si>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</si>
  <si>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</si>
  <si>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</si>
  <si>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</si>
  <si>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</si>
  <si>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</si>
  <si>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</si>
  <si>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</si>
  <si>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</si>
  <si>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</si>
  <si>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</si>
  <si>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</si>
  <si>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</si>
  <si>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</si>
  <si>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</si>
  <si>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</si>
  <si>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</si>
  <si>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</si>
  <si>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</si>
  <si>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</si>
  <si>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</si>
  <si>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</si>
  <si>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</si>
  <si>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</si>
  <si>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</si>
  <si>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</si>
  <si>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</si>
  <si>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</si>
  <si>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</si>
  <si>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</si>
  <si>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</si>
  <si>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</si>
  <si>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</si>
  <si>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</si>
  <si>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</si>
  <si>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</si>
  <si>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</si>
  <si>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</si>
  <si>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</si>
  <si>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</si>
  <si>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</si>
  <si>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</si>
  <si>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</si>
  <si>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</si>
  <si>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</si>
  <si>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</si>
  <si>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</si>
  <si>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</si>
  <si>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</si>
  <si>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</si>
  <si>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</si>
  <si>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</si>
  <si>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</si>
  <si>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</si>
  <si>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</si>
  <si>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</si>
  <si>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</si>
  <si>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</si>
  <si>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</si>
  <si>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</si>
  <si>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</si>
  <si>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</si>
  <si>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</si>
  <si>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</si>
  <si>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</si>
  <si>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</si>
  <si>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</si>
  <si>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</si>
  <si>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</si>
  <si>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</si>
  <si>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</si>
  <si>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</si>
  <si>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</si>
  <si>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</si>
  <si>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</si>
  <si>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</si>
  <si>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</si>
  <si>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</si>
  <si>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</si>
  <si>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</si>
  <si>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</si>
  <si>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</si>
  <si>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</si>
  <si>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</si>
  <si>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</si>
  <si>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</si>
  <si>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</si>
  <si>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</si>
  <si>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</si>
  <si>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</si>
  <si>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</si>
  <si>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</si>
  <si>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</si>
  <si>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</si>
  <si>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</si>
  <si>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</si>
  <si>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</si>
  <si>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</si>
  <si>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</si>
  <si>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</si>
  <si>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</si>
  <si>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</si>
  <si>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</si>
  <si>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</si>
  <si>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</si>
  <si>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</si>
  <si>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</si>
  <si>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</si>
  <si>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</si>
  <si>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</si>
  <si>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</si>
  <si>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</si>
  <si>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</si>
  <si>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</si>
  <si>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</si>
  <si>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</si>
  <si>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</si>
  <si>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</si>
  <si>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</si>
  <si>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</si>
  <si>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</si>
  <si>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</si>
  <si>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</si>
  <si>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</si>
  <si>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</si>
  <si>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</si>
  <si>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</si>
  <si>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</si>
  <si>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</si>
  <si>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</si>
  <si>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</si>
  <si>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</si>
  <si>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</si>
  <si>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</si>
  <si>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</si>
  <si>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</si>
  <si>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</si>
  <si>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</si>
  <si>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</si>
  <si>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</si>
  <si>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</si>
  <si>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</si>
  <si>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</si>
  <si>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</si>
  <si>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</si>
  <si>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</si>
  <si>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</si>
  <si>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</si>
  <si>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</si>
  <si>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</si>
  <si>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</si>
  <si>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</si>
  <si>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</si>
  <si>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</si>
  <si>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</si>
  <si>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</si>
  <si>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</si>
  <si>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</si>
  <si>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</si>
  <si>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</si>
  <si>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</si>
  <si>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</si>
  <si>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</si>
  <si>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</si>
  <si>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</si>
  <si>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</si>
  <si>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</si>
  <si>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</si>
  <si>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</si>
  <si>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</si>
  <si>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</si>
  <si>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</si>
  <si>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</si>
  <si>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</si>
  <si>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</si>
  <si>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</si>
  <si>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</si>
  <si>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</si>
  <si>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</si>
  <si>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</si>
  <si>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</si>
  <si>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</si>
  <si>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</si>
  <si>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</si>
  <si>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</si>
  <si>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</si>
  <si>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</si>
  <si>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</si>
  <si>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</si>
  <si>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</si>
  <si>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</si>
  <si>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</si>
  <si>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</si>
  <si>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</si>
  <si>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</si>
  <si>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</si>
  <si>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</si>
  <si>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</si>
  <si>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</si>
  <si>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</si>
  <si>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</si>
  <si>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</si>
  <si>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</si>
  <si>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</si>
  <si>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</si>
  <si>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</si>
  <si>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</si>
  <si>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</si>
  <si>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</si>
  <si>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</si>
  <si>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</si>
  <si>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</si>
  <si>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</si>
  <si>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</si>
  <si>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</si>
  <si>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</si>
  <si>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</si>
  <si>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</si>
  <si>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</si>
  <si>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</si>
  <si>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</si>
  <si>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</si>
  <si>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</si>
  <si>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</si>
  <si>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</si>
  <si>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</si>
  <si>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</si>
  <si>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</si>
  <si>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</si>
  <si>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</si>
  <si>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</si>
  <si>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</si>
  <si>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</si>
  <si>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</si>
  <si>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</si>
  <si>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</si>
  <si>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</si>
  <si>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</si>
  <si>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</si>
  <si>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</si>
  <si>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</si>
  <si>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</si>
  <si>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</si>
  <si>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</si>
  <si>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</si>
  <si>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</si>
  <si>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</si>
  <si>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</si>
  <si>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</si>
  <si>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</si>
  <si>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</si>
  <si>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</si>
  <si>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</si>
  <si>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</si>
  <si>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</si>
  <si>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</si>
  <si>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</si>
  <si>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</si>
  <si>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</si>
  <si>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</si>
  <si>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</si>
  <si>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</si>
  <si>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</si>
  <si>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</si>
  <si>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</si>
  <si>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</si>
  <si>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</si>
  <si>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</si>
  <si>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</si>
  <si>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</si>
  <si>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</si>
  <si>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</si>
  <si>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</si>
  <si>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</si>
  <si>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</si>
  <si>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</si>
  <si>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</si>
  <si>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</si>
  <si>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</si>
  <si>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</si>
  <si>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</si>
  <si>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</si>
  <si>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</si>
  <si>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</si>
  <si>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</si>
  <si>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</si>
  <si>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</si>
  <si>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</si>
  <si>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</si>
  <si>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</si>
  <si>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</si>
  <si>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</si>
  <si>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</si>
  <si>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</si>
  <si>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</si>
  <si>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</si>
  <si>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</si>
  <si>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</si>
  <si>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</si>
  <si>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</si>
  <si>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</si>
  <si>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</si>
  <si>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</si>
  <si>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</si>
  <si>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</si>
  <si>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</si>
  <si>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</si>
  <si>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</si>
  <si>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</si>
  <si>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</si>
  <si>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</si>
  <si>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</si>
  <si>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</si>
  <si>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</si>
  <si>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</si>
  <si>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</si>
  <si>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</si>
  <si>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</si>
  <si>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</si>
  <si>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</si>
  <si>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</si>
  <si>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</si>
  <si>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</si>
  <si>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</si>
  <si>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</si>
  <si>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</si>
  <si>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</si>
  <si>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</si>
  <si>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</si>
  <si>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</si>
  <si>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</si>
  <si>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</si>
  <si>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</si>
  <si>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</si>
  <si>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</si>
  <si>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</si>
  <si>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</si>
  <si>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</si>
  <si>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</si>
  <si>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</si>
  <si>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</si>
  <si>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</si>
  <si>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</si>
  <si>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</si>
  <si>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</si>
  <si>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</si>
  <si>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</si>
  <si>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</si>
  <si>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</si>
  <si>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</si>
  <si>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</si>
  <si>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</si>
  <si>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</si>
  <si>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</si>
  <si>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</si>
  <si>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</si>
  <si>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</si>
  <si>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</si>
  <si>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</si>
  <si>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</si>
  <si>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</si>
  <si>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</si>
  <si>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</si>
  <si>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</si>
  <si>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</si>
  <si>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</si>
  <si>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</si>
  <si>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</si>
  <si>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</si>
  <si>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</si>
  <si>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</si>
  <si>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</si>
  <si>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</si>
  <si>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</si>
  <si>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</si>
  <si>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</si>
  <si>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</si>
  <si>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</si>
  <si>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</si>
  <si>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</si>
  <si>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</si>
  <si>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</si>
  <si>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</si>
  <si>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</si>
  <si>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</si>
  <si>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</si>
  <si>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</si>
  <si>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</si>
  <si>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</si>
  <si>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</si>
  <si>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</si>
  <si>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</si>
  <si>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</si>
  <si>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</si>
  <si>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</si>
  <si>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</si>
  <si>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</si>
  <si>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</si>
  <si>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</si>
  <si>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</si>
  <si>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</si>
  <si>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</si>
  <si>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</si>
  <si>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</si>
  <si>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</si>
  <si>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</si>
  <si>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</si>
  <si>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</si>
  <si>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</si>
  <si>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</si>
  <si>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</si>
  <si>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</si>
  <si>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</si>
  <si>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</si>
  <si>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</si>
  <si>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</si>
  <si>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</si>
  <si>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</si>
  <si>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</si>
  <si>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</si>
  <si>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</si>
  <si>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</si>
  <si>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</si>
  <si>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</si>
  <si>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</si>
  <si>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</si>
  <si>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</si>
  <si>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</si>
  <si>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</si>
  <si>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</si>
  <si>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</si>
  <si>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</si>
  <si>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</si>
  <si>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</si>
  <si>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</si>
  <si>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</si>
  <si>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</si>
  <si>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</si>
  <si>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</si>
  <si>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</si>
  <si>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</si>
  <si>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</si>
  <si>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</si>
  <si>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</si>
  <si>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</si>
  <si>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</si>
  <si>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</si>
  <si>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</si>
  <si>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</si>
  <si>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</si>
  <si>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</si>
  <si>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</si>
  <si>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</si>
  <si>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</si>
  <si>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</si>
  <si>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</si>
  <si>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</si>
  <si>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</si>
  <si>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</si>
  <si>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</si>
  <si>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</si>
  <si>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</si>
  <si>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</si>
  <si>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</si>
  <si>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</si>
  <si>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</si>
  <si>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</si>
  <si>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</si>
  <si>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</si>
  <si>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</si>
  <si>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</si>
  <si>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</si>
  <si>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</si>
  <si>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</si>
  <si>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</si>
  <si>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</si>
  <si>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</si>
  <si>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</si>
  <si>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</si>
  <si>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</si>
  <si>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</si>
  <si>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</si>
  <si>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</si>
  <si>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</si>
  <si>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</si>
  <si>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</si>
  <si>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</si>
  <si>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</si>
  <si>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</si>
  <si>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</si>
  <si>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</si>
  <si>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</si>
  <si>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</si>
  <si>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</si>
  <si>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</si>
  <si>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</si>
  <si>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</si>
  <si>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</si>
  <si>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</si>
  <si>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</si>
  <si>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</si>
  <si>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</si>
  <si>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</si>
  <si>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</si>
  <si>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</si>
  <si>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</si>
  <si>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</si>
  <si>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</si>
  <si>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</si>
  <si>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</si>
  <si>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</si>
  <si>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</si>
  <si>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</si>
  <si>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</si>
  <si>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</si>
  <si>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</si>
  <si>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</si>
  <si>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</si>
  <si>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</si>
  <si>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</si>
  <si>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</si>
  <si>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</si>
  <si>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</si>
  <si>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</si>
  <si>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</si>
  <si>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</si>
  <si>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</si>
  <si>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</si>
  <si>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</si>
  <si>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</si>
  <si>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</si>
  <si>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</si>
  <si>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</si>
  <si>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</si>
  <si>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</si>
  <si>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</si>
  <si>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</si>
  <si>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</si>
  <si>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</si>
  <si>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</si>
  <si>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</si>
  <si>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</si>
  <si>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</si>
  <si>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</si>
  <si>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</si>
  <si>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</si>
  <si>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</si>
  <si>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</si>
  <si>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</si>
  <si>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</si>
  <si>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</si>
  <si>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</si>
  <si>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</si>
  <si>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</si>
  <si>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</si>
  <si>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</si>
  <si>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</si>
  <si>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</si>
  <si>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</si>
  <si>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</si>
  <si>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</si>
  <si>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</si>
  <si>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</si>
  <si>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</si>
  <si>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</si>
  <si>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</si>
  <si>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</si>
  <si>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</si>
  <si>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</si>
  <si>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</si>
  <si>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</si>
  <si>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</si>
  <si>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</si>
  <si>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</si>
  <si>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</si>
  <si>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</si>
  <si>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</si>
  <si>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</si>
  <si>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</si>
  <si>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</si>
  <si>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</si>
  <si>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</si>
  <si>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</si>
  <si>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</si>
  <si>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</si>
  <si>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</si>
  <si>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</si>
  <si>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</si>
  <si>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</si>
  <si>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</si>
  <si>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</si>
  <si>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</si>
  <si>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</si>
  <si>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</si>
  <si>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</si>
  <si>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</si>
  <si>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</si>
  <si>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</si>
  <si>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</si>
  <si>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</si>
  <si>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</si>
  <si>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</si>
  <si>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</si>
  <si>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</si>
  <si>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</si>
  <si>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</si>
  <si>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</si>
  <si>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</si>
  <si>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</si>
  <si>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</si>
  <si>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</si>
  <si>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</si>
  <si>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</si>
  <si>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</si>
  <si>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</si>
  <si>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</si>
  <si>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</si>
  <si>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</si>
  <si>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</si>
  <si>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</si>
  <si>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</si>
  <si>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</si>
  <si>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</si>
  <si>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</si>
  <si>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</si>
  <si>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</si>
  <si>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</si>
  <si>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</si>
  <si>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</si>
  <si>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</si>
  <si>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</si>
  <si>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</si>
  <si>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</si>
  <si>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</si>
  <si>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</si>
  <si>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</si>
  <si>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</si>
  <si>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</si>
  <si>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</si>
  <si>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</si>
  <si>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</si>
  <si>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</si>
  <si>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</si>
  <si>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</si>
  <si>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</si>
  <si>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</si>
  <si>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</si>
  <si>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</si>
  <si>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</si>
  <si>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</si>
  <si>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</si>
  <si>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</si>
  <si>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</si>
  <si>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</si>
  <si>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</si>
  <si>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</si>
  <si>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</si>
  <si>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</si>
  <si>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</si>
  <si>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</si>
  <si>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</si>
  <si>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</si>
  <si>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</si>
  <si>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</si>
  <si>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</si>
  <si>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</si>
  <si>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</si>
  <si>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</si>
  <si>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</si>
  <si>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</si>
  <si>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</si>
  <si>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</si>
  <si>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</si>
  <si>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</si>
  <si>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</si>
  <si>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</si>
  <si>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</si>
  <si>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</si>
  <si>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</si>
  <si>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</si>
  <si>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</si>
  <si>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</si>
  <si>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</si>
  <si>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</si>
  <si>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</si>
  <si>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</si>
  <si>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</si>
  <si>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</si>
  <si>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</si>
  <si>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</si>
  <si>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</si>
  <si>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</si>
  <si>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</si>
  <si>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</si>
  <si>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</si>
  <si>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</si>
  <si>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</si>
  <si>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</si>
  <si>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</si>
  <si>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</si>
  <si>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</si>
  <si>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</si>
  <si>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</si>
  <si>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</si>
  <si>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</si>
  <si>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</si>
  <si>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</si>
  <si>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</si>
  <si>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</si>
  <si>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</si>
  <si>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</si>
  <si>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</si>
  <si>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</si>
  <si>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</si>
  <si>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</si>
  <si>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</si>
  <si>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</si>
  <si>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</si>
  <si>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</si>
  <si>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</si>
  <si>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</si>
  <si>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</si>
  <si>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</si>
  <si>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</si>
  <si>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</si>
  <si>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</si>
  <si>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</si>
  <si>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</si>
  <si>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</si>
  <si>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</si>
  <si>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</si>
  <si>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</si>
  <si>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</si>
  <si>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</si>
  <si>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</si>
  <si>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</si>
  <si>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</si>
  <si>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</si>
  <si>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</si>
  <si>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</si>
  <si>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</si>
  <si>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</si>
  <si>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</si>
  <si>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</si>
  <si>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</si>
  <si>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</si>
  <si>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</si>
  <si>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</si>
  <si>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</si>
  <si>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</si>
  <si>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</si>
  <si>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</si>
  <si>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</si>
  <si>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</si>
  <si>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</si>
  <si>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</si>
  <si>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</si>
  <si>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</si>
  <si>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</si>
  <si>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</si>
  <si>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</si>
  <si>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</si>
  <si>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</si>
  <si>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</si>
  <si>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</si>
  <si>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</si>
  <si>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</si>
  <si>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</si>
  <si>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</si>
  <si>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</si>
  <si>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</si>
  <si>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</si>
  <si>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</si>
  <si>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</si>
  <si>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</si>
  <si>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</si>
  <si>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</si>
  <si>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</si>
  <si>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</si>
  <si>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</si>
  <si>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</si>
  <si>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</si>
  <si>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</si>
  <si>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</si>
  <si>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</si>
  <si>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</si>
  <si>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</si>
  <si>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</si>
  <si>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</si>
  <si>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</si>
  <si>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</si>
  <si>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</si>
  <si>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</si>
  <si>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</si>
  <si>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</si>
  <si>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</si>
  <si>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</si>
  <si>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</si>
  <si>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</si>
  <si>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</si>
  <si>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</si>
  <si>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</si>
  <si>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</si>
  <si>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</si>
  <si>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</si>
  <si>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</si>
  <si>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</si>
  <si>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</si>
  <si>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</si>
  <si>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</si>
  <si>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</si>
  <si>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</si>
  <si>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</si>
  <si>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</si>
  <si>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</si>
  <si>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</si>
  <si>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</si>
  <si>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</si>
  <si>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</si>
  <si>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</si>
  <si>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</si>
  <si>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</si>
  <si>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</si>
  <si>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</si>
  <si>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</si>
  <si>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</si>
  <si>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</si>
  <si>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</si>
  <si>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</si>
  <si>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</si>
  <si>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</si>
  <si>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</si>
  <si>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</si>
  <si>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</si>
  <si>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</si>
  <si>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</si>
  <si>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</si>
  <si>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</si>
  <si>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</si>
  <si>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</si>
  <si>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</si>
  <si>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</si>
  <si>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</si>
  <si>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</si>
  <si>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</si>
  <si>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</si>
  <si>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</si>
  <si>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</si>
  <si>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</si>
  <si>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</si>
  <si>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</si>
  <si>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</si>
  <si>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</si>
  <si>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</si>
  <si>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</si>
  <si>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</si>
  <si>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</si>
  <si>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</si>
  <si>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</si>
  <si>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</si>
  <si>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</si>
  <si>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</si>
  <si>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</si>
  <si>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</si>
  <si>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</si>
  <si>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</si>
  <si>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</si>
  <si>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</si>
  <si>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</si>
  <si>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</si>
  <si>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</si>
  <si>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</si>
  <si>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</si>
  <si>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</si>
  <si>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</si>
  <si>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</si>
  <si>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</si>
  <si>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</si>
  <si>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</si>
  <si>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</si>
  <si>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</si>
  <si>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</si>
  <si>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</si>
  <si>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</si>
  <si>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</si>
  <si>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</si>
  <si>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</si>
  <si>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</si>
  <si>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</si>
  <si>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</si>
  <si>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</si>
  <si>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</si>
  <si>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</si>
  <si>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</si>
  <si>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</si>
  <si>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</si>
  <si>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</si>
  <si>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</si>
  <si>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</si>
  <si>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</si>
  <si>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</si>
  <si>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</si>
  <si>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</si>
  <si>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</si>
  <si>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</si>
  <si>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</si>
  <si>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</si>
  <si>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</si>
  <si>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</si>
  <si>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</si>
  <si>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</si>
  <si>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</si>
  <si>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</si>
  <si>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</si>
  <si>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</si>
  <si>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</si>
  <si>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</si>
  <si>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</si>
  <si>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</si>
  <si>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</si>
  <si>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</si>
  <si>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</si>
  <si>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</si>
  <si>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</si>
  <si>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</si>
  <si>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</si>
  <si>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</si>
  <si>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</si>
  <si>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</si>
  <si>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</si>
  <si>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</si>
  <si>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</si>
  <si>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</si>
  <si>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</si>
  <si>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</si>
  <si>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</si>
  <si>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</si>
  <si>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</si>
  <si>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</si>
  <si>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</si>
  <si>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</si>
  <si>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</si>
  <si>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</si>
  <si>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</si>
  <si>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</si>
  <si>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</si>
  <si>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</si>
  <si>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</si>
  <si>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</si>
  <si>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</si>
  <si>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</si>
  <si>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</si>
  <si>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</si>
  <si>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</si>
  <si>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</si>
  <si>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</si>
  <si>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</si>
  <si>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</si>
  <si>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</si>
  <si>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</si>
  <si>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</si>
  <si>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</si>
  <si>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</si>
  <si>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</si>
  <si>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</si>
  <si>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</si>
  <si>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</si>
  <si>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</si>
  <si>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</si>
  <si>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</si>
  <si>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</si>
  <si>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</si>
  <si>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</si>
  <si>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</si>
  <si>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</si>
  <si>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</si>
  <si>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</si>
  <si>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</si>
  <si>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</si>
  <si>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</si>
  <si>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</si>
  <si>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</si>
  <si>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</si>
  <si>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</si>
  <si>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</si>
  <si>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</si>
  <si>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</si>
  <si>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</si>
  <si>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</si>
  <si>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</si>
  <si>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</si>
  <si>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</si>
  <si>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</si>
  <si>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</si>
  <si>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</si>
  <si>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</si>
  <si>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</si>
  <si>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</si>
  <si>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</si>
  <si>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</si>
  <si>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</si>
  <si>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</si>
  <si>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</si>
  <si>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</si>
  <si>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</si>
  <si>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</si>
  <si>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</si>
  <si>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</si>
  <si>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</si>
  <si>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</si>
  <si>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</si>
  <si>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</si>
  <si>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</si>
  <si>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</si>
  <si>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</si>
  <si>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</si>
  <si>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</si>
  <si>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</si>
  <si>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</si>
  <si>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</si>
  <si>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</si>
  <si>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</si>
  <si>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</si>
  <si>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</si>
  <si>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</si>
  <si>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</si>
  <si>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</si>
  <si>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</si>
  <si>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</si>
  <si>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</si>
  <si>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</si>
  <si>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</si>
  <si>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</si>
  <si>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</si>
  <si>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</si>
  <si>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</si>
  <si>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</si>
  <si>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</si>
  <si>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</si>
  <si>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</si>
  <si>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</si>
  <si>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</si>
  <si>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</si>
  <si>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</si>
  <si>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</si>
  <si>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</si>
  <si>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</si>
  <si>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</si>
  <si>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</si>
  <si>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</si>
  <si>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</si>
  <si>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</si>
  <si>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</si>
  <si>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</si>
  <si>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</si>
  <si>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</si>
  <si>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</si>
  <si>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</si>
  <si>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</si>
  <si>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</si>
  <si>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</si>
  <si>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</si>
  <si>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</si>
  <si>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</si>
  <si>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</si>
  <si>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</si>
  <si>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</si>
  <si>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</si>
  <si>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</si>
  <si>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</si>
  <si>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</si>
  <si>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</si>
  <si>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</si>
  <si>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</si>
  <si>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</si>
  <si>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</si>
  <si>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</si>
  <si>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</si>
  <si>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</si>
  <si>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</si>
  <si>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</si>
  <si>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</si>
  <si>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</si>
  <si>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</si>
  <si>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</si>
  <si>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</si>
  <si>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</si>
  <si>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</si>
  <si>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</si>
  <si>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</si>
  <si>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</si>
  <si>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</si>
  <si>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</si>
  <si>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</si>
  <si>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</si>
  <si>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</si>
  <si>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</si>
  <si>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</si>
  <si>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</si>
  <si>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</si>
  <si>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</si>
  <si>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</si>
  <si>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</si>
  <si>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</si>
  <si>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</si>
  <si>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</si>
  <si>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</si>
  <si>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</si>
  <si>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</si>
  <si>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</si>
  <si>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</si>
  <si>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</si>
  <si>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</si>
  <si>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</si>
  <si>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</si>
  <si>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</si>
  <si>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</si>
  <si>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</si>
  <si>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</si>
  <si>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</si>
  <si>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</si>
  <si>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</si>
  <si>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</si>
  <si>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</si>
  <si>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</si>
  <si>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</si>
  <si>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</si>
  <si>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</si>
  <si>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</si>
  <si>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</si>
  <si>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</si>
  <si>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</si>
  <si>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</si>
  <si>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</si>
  <si>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</si>
  <si>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</si>
  <si>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</si>
  <si>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</si>
  <si>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</si>
  <si>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</si>
  <si>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</si>
  <si>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</si>
  <si>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</si>
  <si>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</si>
  <si>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</si>
  <si>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</si>
  <si>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</si>
  <si>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</si>
  <si>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</si>
  <si>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</si>
  <si>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</si>
  <si>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</si>
  <si>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</si>
  <si>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</si>
  <si>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</si>
  <si>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</si>
  <si>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</si>
  <si>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</si>
  <si>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</si>
  <si>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</si>
  <si>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</si>
  <si>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</si>
  <si>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</si>
  <si>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</si>
  <si>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</si>
  <si>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</si>
  <si>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</si>
  <si>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</si>
  <si>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</si>
  <si>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</si>
  <si>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</si>
  <si>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</si>
  <si>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</si>
  <si>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</si>
  <si>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</si>
  <si>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</si>
  <si>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</si>
  <si>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</si>
  <si>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</si>
  <si>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</si>
  <si>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</si>
  <si>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</si>
  <si>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</si>
  <si>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</si>
  <si>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</si>
  <si>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</si>
  <si>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</si>
  <si>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</si>
  <si>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</si>
  <si>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</si>
  <si>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</si>
  <si>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</si>
  <si>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</si>
  <si>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</si>
  <si>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</si>
  <si>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</si>
  <si>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</si>
  <si>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</si>
  <si>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</si>
  <si>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</si>
  <si>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</si>
  <si>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</si>
  <si>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</si>
  <si>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</si>
  <si>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</si>
  <si>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</si>
  <si>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</si>
  <si>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</si>
  <si>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</si>
  <si>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</si>
  <si>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</si>
  <si>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</si>
  <si>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</si>
  <si>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</si>
  <si>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</si>
  <si>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</si>
  <si>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</si>
  <si>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</si>
  <si>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</si>
  <si>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</si>
  <si>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</si>
  <si>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</si>
  <si>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</si>
  <si>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</si>
  <si>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</si>
  <si>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</si>
  <si>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</si>
  <si>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</si>
  <si>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</si>
  <si>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</si>
  <si>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</si>
  <si>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</si>
  <si>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</si>
  <si>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</si>
  <si>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</si>
  <si>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</si>
  <si>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</si>
  <si>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</si>
  <si>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</si>
  <si>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</si>
  <si>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</si>
  <si>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</si>
  <si>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</si>
  <si>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</si>
  <si>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</si>
  <si>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</si>
  <si>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</si>
  <si>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</si>
  <si>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</si>
  <si>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</si>
  <si>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</si>
  <si>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</si>
  <si>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</si>
  <si>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</si>
  <si>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</si>
  <si>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</si>
  <si>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</si>
  <si>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</si>
  <si>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</si>
  <si>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</si>
  <si>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</si>
  <si>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</si>
  <si>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</si>
  <si>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</si>
  <si>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</si>
  <si>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</si>
  <si>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</si>
  <si>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</si>
  <si>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</si>
  <si>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</si>
  <si>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</si>
  <si>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</si>
  <si>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</si>
  <si>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</si>
  <si>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</si>
  <si>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</si>
  <si>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</si>
  <si>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</si>
  <si>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</si>
  <si>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</si>
  <si>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</si>
  <si>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</si>
  <si>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</si>
  <si>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</si>
  <si>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</si>
  <si>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</si>
  <si>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</si>
  <si>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</si>
  <si>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</si>
  <si>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</si>
  <si>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</si>
  <si>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</si>
  <si>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</si>
  <si>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</si>
  <si>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</si>
  <si>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</si>
  <si>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</si>
  <si>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</si>
  <si>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</si>
  <si>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</si>
  <si>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</si>
  <si>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</si>
  <si>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</si>
  <si>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</si>
  <si>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</si>
  <si>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</si>
  <si>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</si>
  <si>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</si>
  <si>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</si>
  <si>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</si>
  <si>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</si>
  <si>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</si>
  <si>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</si>
  <si>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</si>
  <si>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</si>
  <si>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</si>
  <si>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</si>
  <si>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</si>
  <si>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</si>
  <si>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</si>
  <si>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</si>
  <si>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</si>
  <si>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</si>
  <si>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</si>
  <si>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</si>
  <si>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</si>
  <si>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</si>
  <si>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</si>
  <si>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</si>
  <si>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</si>
  <si>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</si>
  <si>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</si>
  <si>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</si>
  <si>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</si>
  <si>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</si>
  <si>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</si>
  <si>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</si>
  <si>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</si>
  <si>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</si>
  <si>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</si>
  <si>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</si>
  <si>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</si>
  <si>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</si>
  <si>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</si>
  <si>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</si>
  <si>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</si>
  <si>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</si>
  <si>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</si>
  <si>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</si>
  <si>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</si>
  <si>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</si>
  <si>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</si>
  <si>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</si>
  <si>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</si>
  <si>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</si>
  <si>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</si>
  <si>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</si>
  <si>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</si>
  <si>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</si>
  <si>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</si>
  <si>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</si>
  <si>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</si>
  <si>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</si>
  <si>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</si>
  <si>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</si>
  <si>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</si>
  <si>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</si>
  <si>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</si>
  <si>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</si>
  <si>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</si>
  <si>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</si>
  <si>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</si>
  <si>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</si>
  <si>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</si>
  <si>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</si>
  <si>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</si>
  <si>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</si>
  <si>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</si>
  <si>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</si>
  <si>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</si>
  <si>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</si>
  <si>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</si>
  <si>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</si>
  <si>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</si>
  <si>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</si>
  <si>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</si>
  <si>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</si>
  <si>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</si>
  <si>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</si>
  <si>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</si>
  <si>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</si>
  <si>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</si>
  <si>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</si>
  <si>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</si>
  <si>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</si>
  <si>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</si>
  <si>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</si>
  <si>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</si>
  <si>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</si>
  <si>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</si>
  <si>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</si>
  <si>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</si>
  <si>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</si>
  <si>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</si>
  <si>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</si>
  <si>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</si>
  <si>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</si>
  <si>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</si>
  <si>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</si>
  <si>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</si>
  <si>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</si>
  <si>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</si>
  <si>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</si>
  <si>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</si>
  <si>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</si>
  <si>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</si>
  <si>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</si>
  <si>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</si>
  <si>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</si>
  <si>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</si>
  <si>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</si>
  <si>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</si>
  <si>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</si>
  <si>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</si>
  <si>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</si>
  <si>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</si>
  <si>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</si>
  <si>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</si>
  <si>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</si>
  <si>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</si>
  <si>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</si>
  <si>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</si>
  <si>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</si>
  <si>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</si>
  <si>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</si>
  <si>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</si>
  <si>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</si>
  <si>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</si>
  <si>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</si>
  <si>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</si>
  <si>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</si>
  <si>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</si>
  <si>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</si>
  <si>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</si>
  <si>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</si>
  <si>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</si>
  <si>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</si>
  <si>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</si>
  <si>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</si>
  <si>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</si>
  <si>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</si>
  <si>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</si>
  <si>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</si>
  <si>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</si>
  <si>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</si>
  <si>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</si>
  <si>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</si>
  <si>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</si>
  <si>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</si>
  <si>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</si>
  <si>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</si>
  <si>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</si>
  <si>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</si>
  <si>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</si>
  <si>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</si>
  <si>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</si>
  <si>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</si>
  <si>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</si>
  <si>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</si>
  <si>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</si>
  <si>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</si>
  <si>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</si>
  <si>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</si>
  <si>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</si>
  <si>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</si>
  <si>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</si>
  <si>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</si>
  <si>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</si>
  <si>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</si>
  <si>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</si>
  <si>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</si>
  <si>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</si>
  <si>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</si>
  <si>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</si>
  <si>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</si>
  <si>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</si>
  <si>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</si>
  <si>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</si>
  <si>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</si>
  <si>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</si>
  <si>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</si>
  <si>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</si>
  <si>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</si>
  <si>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</si>
  <si>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</si>
  <si>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</si>
  <si>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</si>
  <si>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</si>
  <si>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</si>
  <si>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</si>
  <si>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</si>
  <si>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</si>
  <si>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</si>
  <si>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</si>
  <si>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</si>
  <si>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</si>
  <si>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</si>
  <si>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</si>
  <si>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</si>
  <si>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</si>
  <si>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</si>
  <si>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</si>
  <si>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</si>
  <si>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</si>
  <si>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</si>
  <si>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</si>
  <si>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</si>
  <si>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</si>
  <si>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</si>
  <si>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</si>
  <si>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</si>
  <si>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</si>
  <si>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</si>
  <si>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</si>
  <si>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</si>
  <si>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</si>
  <si>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</si>
  <si>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</si>
  <si>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</si>
  <si>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</si>
  <si>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</si>
  <si>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</si>
  <si>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</si>
  <si>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</si>
  <si>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</si>
  <si>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</si>
  <si>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</si>
  <si>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</si>
  <si>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</si>
  <si>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</si>
  <si>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</si>
  <si>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</si>
  <si>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</si>
  <si>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</si>
  <si>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</si>
  <si>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</si>
  <si>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</si>
  <si>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</si>
  <si>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</si>
  <si>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</si>
  <si>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</si>
  <si>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</si>
  <si>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</si>
  <si>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</si>
  <si>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</si>
  <si>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</si>
  <si>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</si>
  <si>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</si>
  <si>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</si>
  <si>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</si>
  <si>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</si>
  <si>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</si>
  <si>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</si>
  <si>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</si>
  <si>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</si>
  <si>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</si>
  <si>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</si>
  <si>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</si>
  <si>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</si>
  <si>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</si>
  <si>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</si>
  <si>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</si>
  <si>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</si>
  <si>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</si>
  <si>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</si>
  <si>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</si>
  <si>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</si>
  <si>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</si>
  <si>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</si>
  <si>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</si>
  <si>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</si>
  <si>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</si>
  <si>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</si>
  <si>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</si>
  <si>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</si>
  <si>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</si>
  <si>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</si>
  <si>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</si>
  <si>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</si>
  <si>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</si>
  <si>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</si>
  <si>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</si>
  <si>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</si>
  <si>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</si>
  <si>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</si>
  <si>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</si>
  <si>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</si>
  <si>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</si>
  <si>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</si>
  <si>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</si>
  <si>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</si>
  <si>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</si>
  <si>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</si>
  <si>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</si>
  <si>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</si>
  <si>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</si>
  <si>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</si>
  <si>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</si>
  <si>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</si>
  <si>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</si>
  <si>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</si>
  <si>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</si>
  <si>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</si>
  <si>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</si>
  <si>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</si>
  <si>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</si>
  <si>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</si>
  <si>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</si>
  <si>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</si>
  <si>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</si>
  <si>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</si>
  <si>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</si>
  <si>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</si>
  <si>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</si>
  <si>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</si>
  <si>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</si>
  <si>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</si>
  <si>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</si>
  <si>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</si>
  <si>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</si>
  <si>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</si>
  <si>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</si>
  <si>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</si>
  <si>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</si>
  <si>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</si>
  <si>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</si>
  <si>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</si>
  <si>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</si>
  <si>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</si>
  <si>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</si>
  <si>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</si>
  <si>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</si>
  <si>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</si>
  <si>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</si>
  <si>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</si>
  <si>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</si>
  <si>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</si>
  <si>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</si>
  <si>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</si>
  <si>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</si>
  <si>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</si>
  <si>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</si>
  <si>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</si>
  <si>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</si>
  <si>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</si>
  <si>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</si>
  <si>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</si>
  <si>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</si>
  <si>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</si>
  <si>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</si>
  <si>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</si>
  <si>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</si>
  <si>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</si>
  <si>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</si>
  <si>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</si>
  <si>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</si>
  <si>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</si>
  <si>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</si>
  <si>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</si>
  <si>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</si>
  <si>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</si>
  <si>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</si>
  <si>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</si>
  <si>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</si>
  <si>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</si>
  <si>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</si>
  <si>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</si>
  <si>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</si>
  <si>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</si>
  <si>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</si>
  <si>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</si>
  <si>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</si>
  <si>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</si>
  <si>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</si>
  <si>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</si>
  <si>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</si>
  <si>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</si>
  <si>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</si>
  <si>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</si>
  <si>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</si>
  <si>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</si>
  <si>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</si>
  <si>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</si>
  <si>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</si>
  <si>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</si>
  <si>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</si>
  <si>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</si>
  <si>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</si>
  <si>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</si>
  <si>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</si>
  <si>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</si>
  <si>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</si>
  <si>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</si>
  <si>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</si>
  <si>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</si>
  <si>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</si>
  <si>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</si>
  <si>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</si>
  <si>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</si>
  <si>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</si>
  <si>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</si>
  <si>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</si>
  <si>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</si>
  <si>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</si>
  <si>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</si>
  <si>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</si>
  <si>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</si>
  <si>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</si>
  <si>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</si>
  <si>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</si>
  <si>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</si>
  <si>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</si>
  <si>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</si>
  <si>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</si>
  <si>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</si>
  <si>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</si>
  <si>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</si>
  <si>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</si>
  <si>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</si>
  <si>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</si>
  <si>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</si>
  <si>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</si>
  <si>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</si>
  <si>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</si>
  <si>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</si>
  <si>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</si>
  <si>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</si>
  <si>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</si>
  <si>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</si>
  <si>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</si>
  <si>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</si>
  <si>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</si>
  <si>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</si>
  <si>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</si>
  <si>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</si>
  <si>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</si>
  <si>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</si>
  <si>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</si>
  <si>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</si>
  <si>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</si>
  <si>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</si>
  <si>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</si>
  <si>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</si>
  <si>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</si>
  <si>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</si>
  <si>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</si>
  <si>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</si>
  <si>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</si>
  <si>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</si>
  <si>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</si>
  <si>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</si>
  <si>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</si>
  <si>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</si>
  <si>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</si>
  <si>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</si>
  <si>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</si>
  <si>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</si>
  <si>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</si>
  <si>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</si>
  <si>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</si>
  <si>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</si>
  <si>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</si>
  <si>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</si>
  <si>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</si>
  <si>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</si>
  <si>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</si>
  <si>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</si>
  <si>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</si>
  <si>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</si>
  <si>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</si>
  <si>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</si>
  <si>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</si>
  <si>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</si>
  <si>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</si>
  <si>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</si>
  <si>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</si>
  <si>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</si>
  <si>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</si>
  <si>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</si>
  <si>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</si>
  <si>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</si>
  <si>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</si>
  <si>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</si>
  <si>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</si>
  <si>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</si>
  <si>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</si>
  <si>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</si>
  <si>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</si>
  <si>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</si>
  <si>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</si>
  <si>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</si>
  <si>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</si>
  <si>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</si>
  <si>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</si>
  <si>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</si>
  <si>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</si>
  <si>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</si>
  <si>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</si>
  <si>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</si>
  <si>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</si>
  <si>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</si>
  <si>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</si>
  <si>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</si>
  <si>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</si>
  <si>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</si>
  <si>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</si>
  <si>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</si>
  <si>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</si>
  <si>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</si>
  <si>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</si>
  <si>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</si>
  <si>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</si>
  <si>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</si>
  <si>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</si>
  <si>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</si>
  <si>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</si>
  <si>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</si>
  <si>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</si>
  <si>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</si>
  <si>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</si>
  <si>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</si>
  <si>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</si>
  <si>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</si>
  <si>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</si>
  <si>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</si>
  <si>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</si>
  <si>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</si>
  <si>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</si>
  <si>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</si>
  <si>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</si>
  <si>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</si>
  <si>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</si>
  <si>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</si>
  <si>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</si>
  <si>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</si>
  <si>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</si>
  <si>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</si>
  <si>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</si>
  <si>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</si>
  <si>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</si>
  <si>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</si>
  <si>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</si>
  <si>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</si>
  <si>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</si>
  <si>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</si>
  <si>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</si>
  <si>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</si>
  <si>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</si>
  <si>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</si>
  <si>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</si>
  <si>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</si>
  <si>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</si>
  <si>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</si>
  <si>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</si>
  <si>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</si>
  <si>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</si>
  <si>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</si>
  <si>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</si>
  <si>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</si>
  <si>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</si>
  <si>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</si>
  <si>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</si>
  <si>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</si>
  <si>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</si>
  <si>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</si>
  <si>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</si>
  <si>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</si>
  <si>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</si>
  <si>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</si>
  <si>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</si>
  <si>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</si>
  <si>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</si>
  <si>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</si>
  <si>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</si>
  <si>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</si>
  <si>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</si>
  <si>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</si>
  <si>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</si>
  <si>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</si>
  <si>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</si>
  <si>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</si>
  <si>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</si>
  <si>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</si>
  <si>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</si>
  <si>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</si>
  <si>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</si>
  <si>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</si>
  <si>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</si>
  <si>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</si>
  <si>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</si>
  <si>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</si>
  <si>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</si>
  <si>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</si>
  <si>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</si>
  <si>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</si>
  <si>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</si>
  <si>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</si>
  <si>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</si>
  <si>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</si>
  <si>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</si>
  <si>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</si>
  <si>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</si>
  <si>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</si>
  <si>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</si>
  <si>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</si>
  <si>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</si>
  <si>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</si>
  <si>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</si>
  <si>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</si>
  <si>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</si>
  <si>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</si>
  <si>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</si>
  <si>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</si>
  <si>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</si>
  <si>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</si>
  <si>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</si>
  <si>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</si>
  <si>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</si>
  <si>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</si>
  <si>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</si>
  <si>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</si>
  <si>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</si>
  <si>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</si>
  <si>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</si>
  <si>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</si>
  <si>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</si>
  <si>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</si>
  <si>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</si>
  <si>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</si>
  <si>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</si>
  <si>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</si>
  <si>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</si>
  <si>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</si>
  <si>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</si>
  <si>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</si>
  <si>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</si>
  <si>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</si>
  <si>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</si>
  <si>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</si>
  <si>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</si>
  <si>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</si>
  <si>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</si>
  <si>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</si>
  <si>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</si>
  <si>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</si>
  <si>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</si>
  <si>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</si>
  <si>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</si>
  <si>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</si>
  <si>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</si>
  <si>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</si>
  <si>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</si>
  <si>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</si>
  <si>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</si>
  <si>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</si>
  <si>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</si>
  <si>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</si>
  <si>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</si>
  <si>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</si>
  <si>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</si>
  <si>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</si>
  <si>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</si>
  <si>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</si>
  <si>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</si>
  <si>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</si>
  <si>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</si>
  <si>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</si>
  <si>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</si>
  <si>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</si>
  <si>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</si>
  <si>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</si>
  <si>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</si>
  <si>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</si>
  <si>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</si>
  <si>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</si>
  <si>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</si>
  <si>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</si>
  <si>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</si>
  <si>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</si>
  <si>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</si>
  <si>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</si>
  <si>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</si>
  <si>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</si>
  <si>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</si>
  <si>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</si>
  <si>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</si>
  <si>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</si>
  <si>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</si>
  <si>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</si>
  <si>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</si>
  <si>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</si>
  <si>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</si>
  <si>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</si>
  <si>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</si>
  <si>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</si>
  <si>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</si>
  <si>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</si>
  <si>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</si>
  <si>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</si>
  <si>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</si>
  <si>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</si>
  <si>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</si>
  <si>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</si>
  <si>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</si>
  <si>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</si>
  <si>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</si>
  <si>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</si>
  <si>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</si>
  <si>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</si>
  <si>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</si>
  <si>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</si>
  <si>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</si>
  <si>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</si>
  <si>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</si>
  <si>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</si>
  <si>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</si>
  <si>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</si>
  <si>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</si>
  <si>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</si>
  <si>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</si>
  <si>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</si>
  <si>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</si>
  <si>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</si>
  <si>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</si>
  <si>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</si>
  <si>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</si>
  <si>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</si>
  <si>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</si>
  <si>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</si>
  <si>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</si>
  <si>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</si>
  <si>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</si>
  <si>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</si>
  <si>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</si>
  <si>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</si>
  <si>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</si>
  <si>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</si>
  <si>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</si>
  <si>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</si>
  <si>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</si>
  <si>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</si>
  <si>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</si>
  <si>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</si>
  <si>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</si>
  <si>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</si>
  <si>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</si>
  <si>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</si>
  <si>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</si>
  <si>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</si>
  <si>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</si>
  <si>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</si>
  <si>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</si>
  <si>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</si>
  <si>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</si>
  <si>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</si>
  <si>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</si>
  <si>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</si>
  <si>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</si>
  <si>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</si>
  <si>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</si>
  <si>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</si>
  <si>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</si>
  <si>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</si>
  <si>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</si>
  <si>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</si>
  <si>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</si>
  <si>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</si>
  <si>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</si>
  <si>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</si>
  <si>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</si>
  <si>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</si>
  <si>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</si>
  <si>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</si>
  <si>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</si>
  <si>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</si>
  <si>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</si>
  <si>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</si>
  <si>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</si>
  <si>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</si>
  <si>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</si>
  <si>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</si>
  <si>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</si>
  <si>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</si>
  <si>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</si>
  <si>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</si>
  <si>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</si>
  <si>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</si>
  <si>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</si>
  <si>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</si>
  <si>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</si>
  <si>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</si>
  <si>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</si>
  <si>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</si>
  <si>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</si>
  <si>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</si>
  <si>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</si>
  <si>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</si>
  <si>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</si>
  <si>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</si>
  <si>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</si>
  <si>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</si>
  <si>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</si>
  <si>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</si>
  <si>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</si>
  <si>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</si>
  <si>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</si>
  <si>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</si>
  <si>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</si>
  <si>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</si>
  <si>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</si>
  <si>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</si>
  <si>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</si>
  <si>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</si>
  <si>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</si>
  <si>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</si>
  <si>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</si>
  <si>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</si>
  <si>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</si>
  <si>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</si>
  <si>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</si>
  <si>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</si>
  <si>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</si>
  <si>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</si>
  <si>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</si>
  <si>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</si>
  <si>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</si>
  <si>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</si>
  <si>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</si>
  <si>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</si>
  <si>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</si>
  <si>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</si>
  <si>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</si>
  <si>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</si>
  <si>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</si>
  <si>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</si>
  <si>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</si>
  <si>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</si>
  <si>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</si>
  <si>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</si>
  <si>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</si>
  <si>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</si>
  <si>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</si>
  <si>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</si>
  <si>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</si>
  <si>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</si>
  <si>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</si>
  <si>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</si>
  <si>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</si>
  <si>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</si>
  <si>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</si>
  <si>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</si>
  <si>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</si>
  <si>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</si>
  <si>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</si>
  <si>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</si>
  <si>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</si>
  <si>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</si>
  <si>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</si>
  <si>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</si>
  <si>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</si>
  <si>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</si>
  <si>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</si>
  <si>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</si>
  <si>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</si>
  <si>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</si>
  <si>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</si>
  <si>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</si>
  <si>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</si>
  <si>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</si>
  <si>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</si>
  <si>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</si>
  <si>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</si>
  <si>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</si>
  <si>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</si>
  <si>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</si>
  <si>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</si>
  <si>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</si>
  <si>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</si>
  <si>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</si>
  <si>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</si>
  <si>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</si>
  <si>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</si>
  <si>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</si>
  <si>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</si>
  <si>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</si>
  <si>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</si>
  <si>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</si>
  <si>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</si>
  <si>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</si>
  <si>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</si>
  <si>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</si>
  <si>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</si>
  <si>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</si>
  <si>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</si>
  <si>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</si>
  <si>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</si>
  <si>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</si>
  <si>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</si>
  <si>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</si>
  <si>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</si>
  <si>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</si>
  <si>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</si>
  <si>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</si>
  <si>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</si>
  <si>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</si>
  <si>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</si>
  <si>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</si>
  <si>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</si>
  <si>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</si>
  <si>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</si>
  <si>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</si>
  <si>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</si>
  <si>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</si>
  <si>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</si>
  <si>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</si>
  <si>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</si>
  <si>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</si>
  <si>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</si>
  <si>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</si>
  <si>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</si>
  <si>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</si>
  <si>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</si>
  <si>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</si>
  <si>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</si>
  <si>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</si>
  <si>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</si>
  <si>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</si>
  <si>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</si>
  <si>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</si>
  <si>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</si>
  <si>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</si>
  <si>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</si>
  <si>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</si>
  <si>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</si>
  <si>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</si>
  <si>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</si>
  <si>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</si>
  <si>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</si>
  <si>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</si>
  <si>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</si>
  <si>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</si>
  <si>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</si>
  <si>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</si>
  <si>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</si>
  <si>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</si>
  <si>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</si>
  <si>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</si>
  <si>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</si>
  <si>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</si>
  <si>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</si>
  <si>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</si>
  <si>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</si>
  <si>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</si>
  <si>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</si>
  <si>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</si>
  <si>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</si>
  <si>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</si>
  <si>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</si>
  <si>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</si>
  <si>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</si>
  <si>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</si>
  <si>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</si>
  <si>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</si>
  <si>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</si>
  <si>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</si>
  <si>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</si>
  <si>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</si>
  <si>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</si>
  <si>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</si>
  <si>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</si>
  <si>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</si>
  <si>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</si>
  <si>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</si>
  <si>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</si>
  <si>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</si>
  <si>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</si>
  <si>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</si>
  <si>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</si>
  <si>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</si>
  <si>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</si>
  <si>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</si>
  <si>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</si>
  <si>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</si>
  <si>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</si>
  <si>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</si>
  <si>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</si>
  <si>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</si>
  <si>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</si>
  <si>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</si>
  <si>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</si>
  <si>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</si>
  <si>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</si>
  <si>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</si>
  <si>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</si>
  <si>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</si>
  <si>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</si>
  <si>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</si>
  <si>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</si>
  <si>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</si>
  <si>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</si>
  <si>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</si>
  <si>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</si>
  <si>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</si>
  <si>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</si>
  <si>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</si>
  <si>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</si>
  <si>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</si>
  <si>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</si>
  <si>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</si>
  <si>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</si>
  <si>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</si>
  <si>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</si>
  <si>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</si>
  <si>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</si>
  <si>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</si>
  <si>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</si>
  <si>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</si>
  <si>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</si>
  <si>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</si>
  <si>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</si>
  <si>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</si>
  <si>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</si>
  <si>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</si>
  <si>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</si>
  <si>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</si>
  <si>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</si>
  <si>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</si>
  <si>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</si>
  <si>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</si>
  <si>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</si>
  <si>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</si>
  <si>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</si>
  <si>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</si>
  <si>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</si>
  <si>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</si>
  <si>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</si>
  <si>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</si>
  <si>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</si>
  <si>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</si>
  <si>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</si>
  <si>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</si>
  <si>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</si>
  <si>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</si>
  <si>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</si>
  <si>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</si>
  <si>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</si>
  <si>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</si>
  <si>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</si>
  <si>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</si>
  <si>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</si>
  <si>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</si>
  <si>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</si>
  <si>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</si>
  <si>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</si>
  <si>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</si>
  <si>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</si>
  <si>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</si>
  <si>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</si>
  <si>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</si>
  <si>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</si>
  <si>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</si>
  <si>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</si>
  <si>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</si>
  <si>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</si>
  <si>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</si>
  <si>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</si>
  <si>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</si>
  <si>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</si>
  <si>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</si>
  <si>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</si>
  <si>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</si>
  <si>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</si>
  <si>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</si>
  <si>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</si>
  <si>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</si>
  <si>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</si>
  <si>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</si>
  <si>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</si>
  <si>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</si>
  <si>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</si>
  <si>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</si>
  <si>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</si>
  <si>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</si>
  <si>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</si>
  <si>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</si>
  <si>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</si>
  <si>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</si>
  <si>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</si>
  <si>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</si>
  <si>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</si>
  <si>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</si>
  <si>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</si>
  <si>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</si>
  <si>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</si>
  <si>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</si>
  <si>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</si>
  <si>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</si>
  <si>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</si>
  <si>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</si>
  <si>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</si>
  <si>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</si>
  <si>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</si>
  <si>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</si>
  <si>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</si>
  <si>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</si>
  <si>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</si>
  <si>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</si>
  <si>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</si>
  <si>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</si>
  <si>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</si>
  <si>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</si>
  <si>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</si>
  <si>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</si>
  <si>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</si>
  <si>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</si>
  <si>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</si>
  <si>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</si>
  <si>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</si>
  <si>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</si>
  <si>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</si>
  <si>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</si>
  <si>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</si>
  <si>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</si>
  <si>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</si>
  <si>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</si>
  <si>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</si>
  <si>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</si>
  <si>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</si>
  <si>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</si>
  <si>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</si>
  <si>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</si>
  <si>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</si>
  <si>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</si>
  <si>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</si>
  <si>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</si>
  <si>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</si>
  <si>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</si>
  <si>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</si>
  <si>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</si>
  <si>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</si>
  <si>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</si>
  <si>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</si>
  <si>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</si>
  <si>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</si>
  <si>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</si>
  <si>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</si>
  <si>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</si>
  <si>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</si>
  <si>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</si>
  <si>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</si>
  <si>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</si>
  <si>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</si>
  <si>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</si>
  <si>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</si>
  <si>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</si>
  <si>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</si>
  <si>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</si>
  <si>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</si>
  <si>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</si>
  <si>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</si>
  <si>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</si>
  <si>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</si>
  <si>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</si>
  <si>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</si>
  <si>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</si>
  <si>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</si>
  <si>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</si>
  <si>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</si>
  <si>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</si>
  <si>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</si>
  <si>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</si>
  <si>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</si>
  <si>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</si>
  <si>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</si>
  <si>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</si>
  <si>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</si>
  <si>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</si>
  <si>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</si>
  <si>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</si>
  <si>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</si>
  <si>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</si>
  <si>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</si>
  <si>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</si>
  <si>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</si>
  <si>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</si>
  <si>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</si>
  <si>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</si>
  <si>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</si>
  <si>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</si>
  <si>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</si>
  <si>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</si>
  <si>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</si>
  <si>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</si>
  <si>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</si>
  <si>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</si>
  <si>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</si>
  <si>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</si>
  <si>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</si>
  <si>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</si>
  <si>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</si>
  <si>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</si>
  <si>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</si>
  <si>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</si>
  <si>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</si>
  <si>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</si>
  <si>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</si>
  <si>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</si>
  <si>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</si>
  <si>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</si>
  <si>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</si>
  <si>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</si>
  <si>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</si>
  <si>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</si>
  <si>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</si>
  <si>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</si>
  <si>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</si>
  <si>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</si>
  <si>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</si>
  <si>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</si>
  <si>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</si>
  <si>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</si>
  <si>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</si>
  <si>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</si>
  <si>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</si>
  <si>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</si>
  <si>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</si>
  <si>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</si>
  <si>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</si>
  <si>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</si>
  <si>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</si>
  <si>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</si>
  <si>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</si>
  <si>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</si>
  <si>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</si>
  <si>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</si>
  <si>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</si>
  <si>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</si>
  <si>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</si>
  <si>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</si>
  <si>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</si>
  <si>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</si>
  <si>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</si>
  <si>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</si>
  <si>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</si>
  <si>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</si>
  <si>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</si>
  <si>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</si>
  <si>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</si>
  <si>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</si>
  <si>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</si>
  <si>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</si>
  <si>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</si>
  <si>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</si>
  <si>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</si>
  <si>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</si>
  <si>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</si>
  <si>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</si>
  <si>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</si>
  <si>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</si>
  <si>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</si>
  <si>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</si>
  <si>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</si>
  <si>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</si>
  <si>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</si>
  <si>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</si>
  <si>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</si>
  <si>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</si>
  <si>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</si>
  <si>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</si>
  <si>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</si>
  <si>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</si>
  <si>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</si>
  <si>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</si>
  <si>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</si>
  <si>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</si>
  <si>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</si>
  <si>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</si>
  <si>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</si>
  <si>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</si>
  <si>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</si>
  <si>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</si>
  <si>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</si>
  <si>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</si>
  <si>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</si>
  <si>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</si>
  <si>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</si>
  <si>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</si>
  <si>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</si>
  <si>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</si>
  <si>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</si>
  <si>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</si>
  <si>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</si>
  <si>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</si>
  <si>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</si>
  <si>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</si>
  <si>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</si>
  <si>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</si>
  <si>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</si>
  <si>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</si>
  <si>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</si>
  <si>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</si>
  <si>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</si>
  <si>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</si>
  <si>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</si>
  <si>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</si>
  <si>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</si>
  <si>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</si>
  <si>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</si>
  <si>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</si>
  <si>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</si>
  <si>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</si>
  <si>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</si>
  <si>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</si>
  <si>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</si>
  <si>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</si>
  <si>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</si>
  <si>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</si>
  <si>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</si>
  <si>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</si>
  <si>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</si>
  <si>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</si>
  <si>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</si>
  <si>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</si>
  <si>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</si>
  <si>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</si>
  <si>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</si>
  <si>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</si>
  <si>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</si>
  <si>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</si>
  <si>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</si>
  <si>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</si>
  <si>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</si>
  <si>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</si>
  <si>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</si>
  <si>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</si>
  <si>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</si>
  <si>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</si>
  <si>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</si>
  <si>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</si>
  <si>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</si>
  <si>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</si>
  <si>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</si>
  <si>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</si>
  <si>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</si>
  <si>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</si>
  <si>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</si>
  <si>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</si>
  <si>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</si>
  <si>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</si>
  <si>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</si>
  <si>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</si>
  <si>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</si>
  <si>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</si>
  <si>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</si>
  <si>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</si>
  <si>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</si>
  <si>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</si>
  <si>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</si>
  <si>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</si>
  <si>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</si>
  <si>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</si>
  <si>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</si>
  <si>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</si>
  <si>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</si>
  <si>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</si>
  <si>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</si>
  <si>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</si>
  <si>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</si>
  <si>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</si>
  <si>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</si>
  <si>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</si>
  <si>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</si>
  <si>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</si>
  <si>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</si>
  <si>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</si>
  <si>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</si>
  <si>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</si>
  <si>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</si>
  <si>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</si>
  <si>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</si>
  <si>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</si>
  <si>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</si>
  <si>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</si>
  <si>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</si>
  <si>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</si>
  <si>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</si>
  <si>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</si>
  <si>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</si>
  <si>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</si>
  <si>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</si>
  <si>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</si>
  <si>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</si>
  <si>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</si>
  <si>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</si>
  <si>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</si>
  <si>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</si>
  <si>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</si>
  <si>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</si>
  <si>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</si>
  <si>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</si>
  <si>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</si>
  <si>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</si>
  <si>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</si>
  <si>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</si>
  <si>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</si>
  <si>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</si>
  <si>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</si>
  <si>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</si>
  <si>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</si>
  <si>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</si>
  <si>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</si>
  <si>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</si>
  <si>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</si>
  <si>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</si>
  <si>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</si>
  <si>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</si>
  <si>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</si>
  <si>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</si>
  <si>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</si>
  <si>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</si>
  <si>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</si>
  <si>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</si>
  <si>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</si>
  <si>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</si>
  <si>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</si>
  <si>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</si>
  <si>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</si>
  <si>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</si>
  <si>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</si>
  <si>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</si>
  <si>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</si>
  <si>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</si>
  <si>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</si>
  <si>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</si>
  <si>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</si>
  <si>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</si>
  <si>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</si>
  <si>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</si>
  <si>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</si>
  <si>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</si>
  <si>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</si>
  <si>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</si>
  <si>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</si>
  <si>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</si>
  <si>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</si>
  <si>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</si>
  <si>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</si>
  <si>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</si>
  <si>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</si>
  <si>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</si>
  <si>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</si>
  <si>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</si>
  <si>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</si>
  <si>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</si>
  <si>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</si>
  <si>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</si>
  <si>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</si>
  <si>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</si>
  <si>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</si>
  <si>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</si>
  <si>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</si>
  <si>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</si>
  <si>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</si>
  <si>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</si>
  <si>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</si>
  <si>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</si>
  <si>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</si>
  <si>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</si>
  <si>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</si>
  <si>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</si>
  <si>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</si>
  <si>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</si>
  <si>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</si>
  <si>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</si>
  <si>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</si>
  <si>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</si>
  <si>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</si>
  <si>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</si>
  <si>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</si>
  <si>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</si>
  <si>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</si>
  <si>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</si>
  <si>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</si>
  <si>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</si>
  <si>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</si>
  <si>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</si>
  <si>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</si>
  <si>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</si>
  <si>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</si>
  <si>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</si>
  <si>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</si>
  <si>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</si>
  <si>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</si>
  <si>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</si>
  <si>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</si>
  <si>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</si>
  <si>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</si>
  <si>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</si>
  <si>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</si>
  <si>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</si>
  <si>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</si>
  <si>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</si>
  <si>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</si>
  <si>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</si>
  <si>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</si>
  <si>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</si>
  <si>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</si>
  <si>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</si>
  <si>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</si>
  <si>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</si>
  <si>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</si>
  <si>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</si>
  <si>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</si>
  <si>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</si>
  <si>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</si>
  <si>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</si>
  <si>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</si>
  <si>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</si>
  <si>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</si>
  <si>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</si>
  <si>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</si>
  <si>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</si>
  <si>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</si>
  <si>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</si>
  <si>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</si>
  <si>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</si>
  <si>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</si>
  <si>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</si>
  <si>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</si>
  <si>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</si>
  <si>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</si>
  <si>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</si>
  <si>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</si>
  <si>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</si>
  <si>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</si>
  <si>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</si>
  <si>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</si>
  <si>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</si>
  <si>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</si>
  <si>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</si>
  <si>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</si>
  <si>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</si>
  <si>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</si>
  <si>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</si>
  <si>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</si>
  <si>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</si>
  <si>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</si>
  <si>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</si>
  <si>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</si>
  <si>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</si>
  <si>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</si>
  <si>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</si>
  <si>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</si>
  <si>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</si>
  <si>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</si>
  <si>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</si>
  <si>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</si>
  <si>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</si>
  <si>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</si>
  <si>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</si>
  <si>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</si>
  <si>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</si>
  <si>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</si>
  <si>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</si>
  <si>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</si>
  <si>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</si>
  <si>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</si>
  <si>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</si>
  <si>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</si>
  <si>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</si>
  <si>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</si>
  <si>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</si>
  <si>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</si>
  <si>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</si>
  <si>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</si>
  <si>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</si>
  <si>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</si>
  <si>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</si>
  <si>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</si>
  <si>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</si>
  <si>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</si>
  <si>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</si>
  <si>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</si>
  <si>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</si>
  <si>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</si>
  <si>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</si>
  <si>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</si>
  <si>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</si>
  <si>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</si>
  <si>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</si>
  <si>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</si>
  <si>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</si>
  <si>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</si>
  <si>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</si>
  <si>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</si>
  <si>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</si>
  <si>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</si>
  <si>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</si>
  <si>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</si>
  <si>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</si>
  <si>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</si>
  <si>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</si>
  <si>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</si>
  <si>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</si>
  <si>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</si>
  <si>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</si>
  <si>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</si>
  <si>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</si>
  <si>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</si>
  <si>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</si>
  <si>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</si>
  <si>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</si>
  <si>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</si>
  <si>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</si>
  <si>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</si>
  <si>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</si>
  <si>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</si>
  <si>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</si>
  <si>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</si>
  <si>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</si>
  <si>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</si>
  <si>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</si>
  <si>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</si>
  <si>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</si>
  <si>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</si>
  <si>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</si>
  <si>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</si>
  <si>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</si>
  <si>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</si>
  <si>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</si>
  <si>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</si>
  <si>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</si>
  <si>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</si>
  <si>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</si>
  <si>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</si>
  <si>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</si>
  <si>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</si>
  <si>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</si>
  <si>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</si>
  <si>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</si>
  <si>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</si>
  <si>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</si>
  <si>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</si>
  <si>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</si>
  <si>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</si>
  <si>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</si>
  <si>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</si>
  <si>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</si>
  <si>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</si>
  <si>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</si>
  <si>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</si>
  <si>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</si>
  <si>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</si>
  <si>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</si>
  <si>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</si>
  <si>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</si>
  <si>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</si>
  <si>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</si>
  <si>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</si>
  <si>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</si>
  <si>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</si>
  <si>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</si>
  <si>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</si>
  <si>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</si>
  <si>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</si>
  <si>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</si>
  <si>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</si>
  <si>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</si>
  <si>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</si>
  <si>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</si>
  <si>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</si>
  <si>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</si>
  <si>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</si>
  <si>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</si>
  <si>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</si>
  <si>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</si>
  <si>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</si>
  <si>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</si>
  <si>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</si>
  <si>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</si>
  <si>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</si>
  <si>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</si>
  <si>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</si>
  <si>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</si>
  <si>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</si>
  <si>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</si>
  <si>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</si>
  <si>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</si>
  <si>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</si>
  <si>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</si>
  <si>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</si>
  <si>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</si>
  <si>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</si>
  <si>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</si>
  <si>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</si>
  <si>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</si>
  <si>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</si>
  <si>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</si>
  <si>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</si>
  <si>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</si>
  <si>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</si>
  <si>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</si>
  <si>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</si>
  <si>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</si>
  <si>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</si>
  <si>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</si>
  <si>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</si>
  <si>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</si>
  <si>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</si>
  <si>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</si>
  <si>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</si>
  <si>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</si>
  <si>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</si>
  <si>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</si>
  <si>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</si>
  <si>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</si>
  <si>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</si>
  <si>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</si>
  <si>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</si>
  <si>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</si>
  <si>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</si>
  <si>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</si>
  <si>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</si>
  <si>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</si>
  <si>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</si>
  <si>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</si>
  <si>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</si>
  <si>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</si>
  <si>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</si>
  <si>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</si>
  <si>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</si>
  <si>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</si>
  <si>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</si>
  <si>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</si>
  <si>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</si>
  <si>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</si>
  <si>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</si>
  <si>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</si>
  <si>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</si>
  <si>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</si>
  <si>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</si>
  <si>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</si>
  <si>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</si>
  <si>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</si>
  <si>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</si>
  <si>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</si>
  <si>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</si>
  <si>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</si>
  <si>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</si>
  <si>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</si>
  <si>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</si>
  <si>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</si>
  <si>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</si>
  <si>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</si>
  <si>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</si>
  <si>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</si>
  <si>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</si>
  <si>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</si>
  <si>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</si>
  <si>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</si>
  <si>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</si>
  <si>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</si>
  <si>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</si>
  <si>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</si>
  <si>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</si>
  <si>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</si>
  <si>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</si>
  <si>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</si>
  <si>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</si>
  <si>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</si>
  <si>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</si>
  <si>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</si>
  <si>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</si>
  <si>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</si>
  <si>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</si>
  <si>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</si>
  <si>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</si>
  <si>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</si>
  <si>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</si>
  <si>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</si>
  <si>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</si>
  <si>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</si>
  <si>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</si>
  <si>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</si>
  <si>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</si>
  <si>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</si>
  <si>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</si>
  <si>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</si>
  <si>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</si>
  <si>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</si>
  <si>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</si>
  <si>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</si>
  <si>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</si>
  <si>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</si>
  <si>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</si>
  <si>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</si>
  <si>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</si>
  <si>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</si>
  <si>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</si>
  <si>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</si>
  <si>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</si>
  <si>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</si>
  <si>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</si>
  <si>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</si>
  <si>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</si>
  <si>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</si>
  <si>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</si>
  <si>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</si>
  <si>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</si>
  <si>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</si>
  <si>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</si>
  <si>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</si>
  <si>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</si>
  <si>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</si>
  <si>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</si>
  <si>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</si>
  <si>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</si>
  <si>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</si>
  <si>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</si>
  <si>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</si>
  <si>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</si>
  <si>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</si>
  <si>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</si>
  <si>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</si>
  <si>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</si>
  <si>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</si>
  <si>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</si>
  <si>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</si>
  <si>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</si>
  <si>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</si>
  <si>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</si>
  <si>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</si>
  <si>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</si>
  <si>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</si>
  <si>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</si>
  <si>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</si>
  <si>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</si>
  <si>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</si>
  <si>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</si>
  <si>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</si>
  <si>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</si>
  <si>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</si>
  <si>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</si>
  <si>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</si>
  <si>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</si>
  <si>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</si>
  <si>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</si>
  <si>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</si>
  <si>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</si>
  <si>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</si>
  <si>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</si>
  <si>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</si>
  <si>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</si>
  <si>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</si>
  <si>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</si>
  <si>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</si>
  <si>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</si>
  <si>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</si>
  <si>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</si>
  <si>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</si>
  <si>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</si>
  <si>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</si>
  <si>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</si>
  <si>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</si>
  <si>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</si>
  <si>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</si>
  <si>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</si>
  <si>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</si>
  <si>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</si>
  <si>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</si>
  <si>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</si>
  <si>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</si>
  <si>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</si>
  <si>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</si>
  <si>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</si>
  <si>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</si>
  <si>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</si>
  <si>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</si>
  <si>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</si>
  <si>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</si>
  <si>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</si>
  <si>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</si>
  <si>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</si>
  <si>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</si>
  <si>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</si>
  <si>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</si>
  <si>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</si>
  <si>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</si>
  <si>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</si>
  <si>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</si>
  <si>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</si>
  <si>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</si>
  <si>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</si>
  <si>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</si>
  <si>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</si>
  <si>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</si>
  <si>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</si>
  <si>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</si>
  <si>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</si>
  <si>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</si>
  <si>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</si>
  <si>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</si>
  <si>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</si>
  <si>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</si>
  <si>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</si>
  <si>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</si>
  <si>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</si>
  <si>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</si>
  <si>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</si>
  <si>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</si>
  <si>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</si>
  <si>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</si>
  <si>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</si>
  <si>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</si>
  <si>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</si>
  <si>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</si>
  <si>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</si>
  <si>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</si>
  <si>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</si>
  <si>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</si>
  <si>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</si>
  <si>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</si>
  <si>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</si>
  <si>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</si>
  <si>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</si>
  <si>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</si>
  <si>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</si>
  <si>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</si>
  <si>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</si>
  <si>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</si>
  <si>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</si>
  <si>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</si>
  <si>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</si>
  <si>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</si>
  <si>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</si>
  <si>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</si>
  <si>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</si>
  <si>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</si>
  <si>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</si>
  <si>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</si>
  <si>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</si>
  <si>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</si>
  <si>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</si>
  <si>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</si>
  <si>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</si>
  <si>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</si>
  <si>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</si>
  <si>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</si>
  <si>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</si>
  <si>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</si>
  <si>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</si>
  <si>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</si>
  <si>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</si>
  <si>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</si>
  <si>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</si>
  <si>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</si>
  <si>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</si>
  <si>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</si>
  <si>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</si>
  <si>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</si>
  <si>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</si>
  <si>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</si>
  <si>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</si>
  <si>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</si>
  <si>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</si>
  <si>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</si>
  <si>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</si>
  <si>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</si>
  <si>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</si>
  <si>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</si>
  <si>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</si>
  <si>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</si>
  <si>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</si>
  <si>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</si>
  <si>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</si>
  <si>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</si>
  <si>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</si>
  <si>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</si>
  <si>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</si>
  <si>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</si>
  <si>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</si>
  <si>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</si>
  <si>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</si>
  <si>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</si>
  <si>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</si>
  <si>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</si>
  <si>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</si>
  <si>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</si>
  <si>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</si>
  <si>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</si>
  <si>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</si>
  <si>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</si>
  <si>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</si>
  <si>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</si>
  <si>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</si>
  <si>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</si>
  <si>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</si>
  <si>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</si>
  <si>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</si>
  <si>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</si>
  <si>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</si>
  <si>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</si>
  <si>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</si>
  <si>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</si>
  <si>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</si>
  <si>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</si>
  <si>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</si>
  <si>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</si>
  <si>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</si>
  <si>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</si>
  <si>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</si>
  <si>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</si>
  <si>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</si>
  <si>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</si>
  <si>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</si>
  <si>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</si>
  <si>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</si>
  <si>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</si>
  <si>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</si>
  <si>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</si>
  <si>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</si>
  <si>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</si>
  <si>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</si>
  <si>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</si>
  <si>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</si>
  <si>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</si>
  <si>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</si>
  <si>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</si>
  <si>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</si>
  <si>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</si>
  <si>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</si>
  <si>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</si>
  <si>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</si>
  <si>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</si>
  <si>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</si>
  <si>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</si>
  <si>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</si>
  <si>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</si>
  <si>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</si>
  <si>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</si>
  <si>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</si>
  <si>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</si>
  <si>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</si>
  <si>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</si>
  <si>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</si>
  <si>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</si>
  <si>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</si>
  <si>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</si>
  <si>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</si>
  <si>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</si>
  <si>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</si>
  <si>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</si>
  <si>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</si>
  <si>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</si>
  <si>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</si>
  <si>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</si>
  <si>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</si>
  <si>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</si>
  <si>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</si>
  <si>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</si>
  <si>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</si>
  <si>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</si>
  <si>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</si>
  <si>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</si>
  <si>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</si>
  <si>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</si>
  <si>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</si>
  <si>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</si>
  <si>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</si>
  <si>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</si>
  <si>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</si>
  <si>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</si>
  <si>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</si>
  <si>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</si>
  <si>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</si>
  <si>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</si>
  <si>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</si>
  <si>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</si>
  <si>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</si>
  <si>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</si>
  <si>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</si>
  <si>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</si>
  <si>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</si>
  <si>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</si>
  <si>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</si>
  <si>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</si>
  <si>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</si>
  <si>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</si>
  <si>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</si>
  <si>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</si>
  <si>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</si>
  <si>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</si>
  <si>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</si>
  <si>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</si>
  <si>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</si>
  <si>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</si>
  <si>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</si>
  <si>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</si>
  <si>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</si>
  <si>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</si>
  <si>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</si>
  <si>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</si>
  <si>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</si>
  <si>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</si>
  <si>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</si>
  <si>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</si>
  <si>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</si>
  <si>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</si>
  <si>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</si>
  <si>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</si>
  <si>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</si>
  <si>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</si>
  <si>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</si>
  <si>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</si>
  <si>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</si>
  <si>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</si>
  <si>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</si>
  <si>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</si>
  <si>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</si>
  <si>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</si>
  <si>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</si>
  <si>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</si>
  <si>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</si>
  <si>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</si>
  <si>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</si>
  <si>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</si>
  <si>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</si>
  <si>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</si>
  <si>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</si>
  <si>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</si>
  <si>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</si>
  <si>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</si>
  <si>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</si>
  <si>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</si>
  <si>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</si>
  <si>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</si>
  <si>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</si>
  <si>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</si>
  <si>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</si>
  <si>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</si>
  <si>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</si>
  <si>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</si>
  <si>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</si>
  <si>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</si>
  <si>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</si>
  <si>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</si>
  <si>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</si>
  <si>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</si>
  <si>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</si>
  <si>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</si>
  <si>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</si>
  <si>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</si>
  <si>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</si>
  <si>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</si>
  <si>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</si>
  <si>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</si>
  <si>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</si>
  <si>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</si>
  <si>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</si>
  <si>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</si>
  <si>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</si>
  <si>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</si>
  <si>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</si>
  <si>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</si>
  <si>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</si>
  <si>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</si>
  <si>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</si>
  <si>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</si>
  <si>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</si>
  <si>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</si>
  <si>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</si>
  <si>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</si>
  <si>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</si>
  <si>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</si>
  <si>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</si>
  <si>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</si>
  <si>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</si>
  <si>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</si>
  <si>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</si>
  <si>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</si>
  <si>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</si>
  <si>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</si>
  <si>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</si>
  <si>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</si>
  <si>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</si>
  <si>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</si>
  <si>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</si>
  <si>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</si>
  <si>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</si>
  <si>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</si>
  <si>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</si>
  <si>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</si>
  <si>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</si>
  <si>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</si>
  <si>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</si>
  <si>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</si>
  <si>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</si>
  <si>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</si>
  <si>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</si>
  <si>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</si>
  <si>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</si>
  <si>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</si>
  <si>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</si>
  <si>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</si>
  <si>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</si>
  <si>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</si>
  <si>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</si>
  <si>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</si>
  <si>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</si>
  <si>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</si>
  <si>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</si>
  <si>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</si>
  <si>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</si>
  <si>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</si>
  <si>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</si>
  <si>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</si>
  <si>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</si>
  <si>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</si>
  <si>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</si>
  <si>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</si>
  <si>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</si>
  <si>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</si>
  <si>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</si>
  <si>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</si>
  <si>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</si>
  <si>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</si>
  <si>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</si>
  <si>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</si>
  <si>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</si>
  <si>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</si>
  <si>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</si>
  <si>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</si>
  <si>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</si>
  <si>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</si>
  <si>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</si>
  <si>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</si>
  <si>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</si>
  <si>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</si>
  <si>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</si>
  <si>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</si>
  <si>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</si>
  <si>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</si>
  <si>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</si>
  <si>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</si>
  <si>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</si>
  <si>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</si>
  <si>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</si>
  <si>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</si>
  <si>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</si>
  <si>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</si>
  <si>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</si>
  <si>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</si>
  <si>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</si>
  <si>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</si>
  <si>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</si>
  <si>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</si>
  <si>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</si>
  <si>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</si>
  <si>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</si>
  <si>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</si>
  <si>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</si>
  <si>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</si>
  <si>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</si>
  <si>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</si>
  <si>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</si>
  <si>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</si>
  <si>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</si>
  <si>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</si>
  <si>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</si>
  <si>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</si>
  <si>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</si>
  <si>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</si>
  <si>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</si>
  <si>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</si>
  <si>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</si>
  <si>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</si>
  <si>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</si>
  <si>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</si>
  <si>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</si>
  <si>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</si>
  <si>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</si>
  <si>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</si>
  <si>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</si>
  <si>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</si>
  <si>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</si>
  <si>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</si>
  <si>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</si>
  <si>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</si>
  <si>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</si>
  <si>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</si>
  <si>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</si>
  <si>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</si>
  <si>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</si>
  <si>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</si>
  <si>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</si>
  <si>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</si>
  <si>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</si>
  <si>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</si>
  <si>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</si>
  <si>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</si>
  <si>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</si>
  <si>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</si>
  <si>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</si>
  <si>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</si>
  <si>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</si>
  <si>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</si>
  <si>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</si>
  <si>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</si>
  <si>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</si>
  <si>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</si>
  <si>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</si>
  <si>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</si>
  <si>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</si>
  <si>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</si>
  <si>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</si>
  <si>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</si>
  <si>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</si>
  <si>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</si>
  <si>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</si>
  <si>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</si>
  <si>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</si>
  <si>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</si>
  <si>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</si>
  <si>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</si>
  <si>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</si>
  <si>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</si>
  <si>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</si>
  <si>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</si>
  <si>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</si>
  <si>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</si>
  <si>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</si>
  <si>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</si>
  <si>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</si>
  <si>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</si>
  <si>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</si>
  <si>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</si>
  <si>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</si>
  <si>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</si>
  <si>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</si>
  <si>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</si>
  <si>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</si>
  <si>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</si>
  <si>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</si>
  <si>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</si>
  <si>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</si>
  <si>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</si>
  <si>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</si>
  <si>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</si>
  <si>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</si>
  <si>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</si>
  <si>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</si>
  <si>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</si>
  <si>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</si>
  <si>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</si>
  <si>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</si>
  <si>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</si>
  <si>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</si>
  <si>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</si>
  <si>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</si>
  <si>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</si>
  <si>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</si>
  <si>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</si>
  <si>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</si>
  <si>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</si>
  <si>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</si>
  <si>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</si>
  <si>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</si>
  <si>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</si>
  <si>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</si>
  <si>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</si>
  <si>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</si>
  <si>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</si>
  <si>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</si>
  <si>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</si>
  <si>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</si>
  <si>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</si>
  <si>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</si>
  <si>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</si>
  <si>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</si>
  <si>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</si>
  <si>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</si>
  <si>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</si>
  <si>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</si>
  <si>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</si>
  <si>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</si>
  <si>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</si>
  <si>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</si>
  <si>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</si>
  <si>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</si>
  <si>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</si>
  <si>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</si>
  <si>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</si>
  <si>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</si>
  <si>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</si>
  <si>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</si>
  <si>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</si>
  <si>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</si>
  <si>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</si>
  <si>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</si>
  <si>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</si>
  <si>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</si>
  <si>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</si>
  <si>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</si>
  <si>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</si>
  <si>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</si>
  <si>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</si>
  <si>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</si>
  <si>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</si>
  <si>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</si>
  <si>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</si>
  <si>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</si>
  <si>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</si>
  <si>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</si>
  <si>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</si>
  <si>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</si>
  <si>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</si>
  <si>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</si>
  <si>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</si>
  <si>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</si>
  <si>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</si>
  <si>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</si>
  <si>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</si>
  <si>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</si>
  <si>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</si>
  <si>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</si>
  <si>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</si>
  <si>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</si>
  <si>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</si>
  <si>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</si>
  <si>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</si>
  <si>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</si>
  <si>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</si>
  <si>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</si>
  <si>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</si>
  <si>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</si>
  <si>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</si>
  <si>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</si>
  <si>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</si>
  <si>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</si>
  <si>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</si>
  <si>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</si>
  <si>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</si>
  <si>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</si>
  <si>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</si>
  <si>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</si>
  <si>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</si>
  <si>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</si>
  <si>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</si>
  <si>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</si>
  <si>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</si>
  <si>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</si>
  <si>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</si>
  <si>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</si>
  <si>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</si>
  <si>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</si>
  <si>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</si>
  <si>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</si>
  <si>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</si>
  <si>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</si>
  <si>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</si>
  <si>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</si>
  <si>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</si>
  <si>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</si>
  <si>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</si>
  <si>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</si>
  <si>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</si>
  <si>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</si>
  <si>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</si>
  <si>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</si>
  <si>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</si>
  <si>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</si>
  <si>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</si>
  <si>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</si>
  <si>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</si>
  <si>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</si>
  <si>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</si>
  <si>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</si>
  <si>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</si>
  <si>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</si>
  <si>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</si>
  <si>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</si>
  <si>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</si>
  <si>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</si>
  <si>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</si>
  <si>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</si>
  <si>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</si>
  <si>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</si>
  <si>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</si>
  <si>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</si>
  <si>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</si>
  <si>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</si>
  <si>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</si>
  <si>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</si>
  <si>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</si>
  <si>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</si>
  <si>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</si>
  <si>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</si>
  <si>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</si>
  <si>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</si>
  <si>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</si>
  <si>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</si>
  <si>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</si>
  <si>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</si>
  <si>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</si>
  <si>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</si>
  <si>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</si>
  <si>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</si>
  <si>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</si>
  <si>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</si>
  <si>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</si>
  <si>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</si>
  <si>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</si>
  <si>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</si>
  <si>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</si>
  <si>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</si>
  <si>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</si>
  <si>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</si>
  <si>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</si>
  <si>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</si>
  <si>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</si>
  <si>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</si>
  <si>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</si>
  <si>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</si>
  <si>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</si>
  <si>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</si>
  <si>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</si>
  <si>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</si>
  <si>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</si>
  <si>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</si>
  <si>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</si>
  <si>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</si>
  <si>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</si>
  <si>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</si>
  <si>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</si>
  <si>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</si>
  <si>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</si>
  <si>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</si>
  <si>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</si>
  <si>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</si>
  <si>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</si>
  <si>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</si>
  <si>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</si>
  <si>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</si>
  <si>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</si>
  <si>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</si>
  <si>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</si>
  <si>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</si>
  <si>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</si>
  <si>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</si>
  <si>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</si>
  <si>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</si>
  <si>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</si>
  <si>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</si>
  <si>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</si>
  <si>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</si>
  <si>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</si>
  <si>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</si>
  <si>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</si>
  <si>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</si>
  <si>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</si>
  <si>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</si>
  <si>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</si>
  <si>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</si>
  <si>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</si>
  <si>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</si>
  <si>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</si>
  <si>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</si>
  <si>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</si>
  <si>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</si>
  <si>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</si>
  <si>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</si>
  <si>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</si>
  <si>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</si>
  <si>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</si>
  <si>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</si>
  <si>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</si>
  <si>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</si>
  <si>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</si>
  <si>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</si>
  <si>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</si>
  <si>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</si>
  <si>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</si>
  <si>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</si>
  <si>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</si>
  <si>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</si>
  <si>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</si>
  <si>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</si>
  <si>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</si>
  <si>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</si>
  <si>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</si>
  <si>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</si>
  <si>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</si>
  <si>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</si>
  <si>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</si>
  <si>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</si>
  <si>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</si>
  <si>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</si>
  <si>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</si>
  <si>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</si>
  <si>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</si>
  <si>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</si>
  <si>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</si>
  <si>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</si>
  <si>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</si>
  <si>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</si>
  <si>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</si>
  <si>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</si>
  <si>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</si>
  <si>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</si>
  <si>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</si>
  <si>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</si>
  <si>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</si>
  <si>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</si>
  <si>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</si>
  <si>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</si>
  <si>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</si>
  <si>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</si>
  <si>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</si>
  <si>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</si>
  <si>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</si>
  <si>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</si>
  <si>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</si>
  <si>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</si>
  <si>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</si>
  <si>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</si>
  <si>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</si>
  <si>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</si>
  <si>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</si>
  <si>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</si>
  <si>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</si>
  <si>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</si>
  <si>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</si>
  <si>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</si>
  <si>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</si>
  <si>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</si>
  <si>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</si>
  <si>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</si>
  <si>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</si>
  <si>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</si>
  <si>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</si>
  <si>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</si>
  <si>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</si>
  <si>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</si>
  <si>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</si>
  <si>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</si>
  <si>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</si>
  <si>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</si>
  <si>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</si>
  <si>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</si>
  <si>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</si>
  <si>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</si>
  <si>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</si>
  <si>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</si>
  <si>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</si>
  <si>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</si>
  <si>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</si>
  <si>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</si>
  <si>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</si>
  <si>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</si>
  <si>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</si>
  <si>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</si>
  <si>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</si>
  <si>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</si>
  <si>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</si>
  <si>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</si>
  <si>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</si>
  <si>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</si>
  <si>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</si>
  <si>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</si>
  <si>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</si>
  <si>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</si>
  <si>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</si>
  <si>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</si>
  <si>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</si>
  <si>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</si>
  <si>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</si>
  <si>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</si>
  <si>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</si>
  <si>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</si>
  <si>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</si>
  <si>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</si>
  <si>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</si>
  <si>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</si>
  <si>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</si>
  <si>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</si>
  <si>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</si>
  <si>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</si>
  <si>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</si>
  <si>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</si>
  <si>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</si>
  <si>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</si>
  <si>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</si>
  <si>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</si>
  <si>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</si>
  <si>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</si>
  <si>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</si>
  <si>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</si>
  <si>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</si>
  <si>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</si>
  <si>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</si>
  <si>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</si>
  <si>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</si>
  <si>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</si>
  <si>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</si>
  <si>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</si>
  <si>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</si>
  <si>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</si>
  <si>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</si>
  <si>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</si>
  <si>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</si>
  <si>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</si>
  <si>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</si>
  <si>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</si>
  <si>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</si>
  <si>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</si>
  <si>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</si>
  <si>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</si>
  <si>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</si>
  <si>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</si>
  <si>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</si>
  <si>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</si>
  <si>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</si>
  <si>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</si>
  <si>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</si>
  <si>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</si>
  <si>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</si>
  <si>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</si>
  <si>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</si>
  <si>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</si>
  <si>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</si>
  <si>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</si>
  <si>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</si>
  <si>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</si>
  <si>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</si>
  <si>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</si>
  <si>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</si>
  <si>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</si>
  <si>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</si>
  <si>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</si>
  <si>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</si>
  <si>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</si>
  <si>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</si>
  <si>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</si>
  <si>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</si>
  <si>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</si>
  <si>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</si>
  <si>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</si>
  <si>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</si>
  <si>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</si>
  <si>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</si>
  <si>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</si>
  <si>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</si>
  <si>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</si>
  <si>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</si>
  <si>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</si>
  <si>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</si>
  <si>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</si>
  <si>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</si>
  <si>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</si>
  <si>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</si>
  <si>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</si>
  <si>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</si>
  <si>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</si>
  <si>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</si>
  <si>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</si>
  <si>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</si>
  <si>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</si>
  <si>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</si>
  <si>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</si>
  <si>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</si>
  <si>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</si>
  <si>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</si>
  <si>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</si>
  <si>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</si>
  <si>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</si>
  <si>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</si>
  <si>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</si>
  <si>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</si>
  <si>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</si>
  <si>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</si>
  <si>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</si>
  <si>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</si>
  <si>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</si>
  <si>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</si>
  <si>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</si>
  <si>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</si>
  <si>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</si>
  <si>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</si>
  <si>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</si>
  <si>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</si>
  <si>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</si>
  <si>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</si>
  <si>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</si>
  <si>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</si>
  <si>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</si>
  <si>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</si>
  <si>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</si>
  <si>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</si>
  <si>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</si>
  <si>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</si>
  <si>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</si>
  <si>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</si>
  <si>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</si>
  <si>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</si>
  <si>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</si>
  <si>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</si>
  <si>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</si>
  <si>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</si>
  <si>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</si>
  <si>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</si>
  <si>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</si>
  <si>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</si>
  <si>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</si>
  <si>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</si>
  <si>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</si>
  <si>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</si>
  <si>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</si>
  <si>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</si>
  <si>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</si>
  <si>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</si>
  <si>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</si>
  <si>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</si>
  <si>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</si>
  <si>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</si>
  <si>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</si>
  <si>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</si>
  <si>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</si>
  <si>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</si>
  <si>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</si>
  <si>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</si>
  <si>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</si>
  <si>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</si>
  <si>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</si>
  <si>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</si>
  <si>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</si>
  <si>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</si>
  <si>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</si>
  <si>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</si>
  <si>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</si>
  <si>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</si>
  <si>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</si>
  <si>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</si>
  <si>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</si>
  <si>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</si>
  <si>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</si>
  <si>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</si>
  <si>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</si>
  <si>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</si>
  <si>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</si>
  <si>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</si>
  <si>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</si>
  <si>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</si>
  <si>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</si>
  <si>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</si>
  <si>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</si>
  <si>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</si>
  <si>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</si>
  <si>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</si>
  <si>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</si>
  <si>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</si>
  <si>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</si>
  <si>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</si>
  <si>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</si>
  <si>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</si>
  <si>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</si>
  <si>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</si>
  <si>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</si>
  <si>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</si>
  <si>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</si>
  <si>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</si>
  <si>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</si>
  <si>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</si>
  <si>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</si>
  <si>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</si>
  <si>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</si>
  <si>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</si>
  <si>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</si>
  <si>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</si>
  <si>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</si>
  <si>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</si>
  <si>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</si>
  <si>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</si>
  <si>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</si>
  <si>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</si>
  <si>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</si>
  <si>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</si>
  <si>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</si>
  <si>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</si>
  <si>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</si>
  <si>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</si>
  <si>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</si>
  <si>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</si>
  <si>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</si>
  <si>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</si>
  <si>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</si>
  <si>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</si>
  <si>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</si>
  <si>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</si>
  <si>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</si>
  <si>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</si>
  <si>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</si>
  <si>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</si>
  <si>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</si>
  <si>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</si>
  <si>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</si>
  <si>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</si>
  <si>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</si>
  <si>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</si>
  <si>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</si>
  <si>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</si>
  <si>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</si>
  <si>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</si>
  <si>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</si>
  <si>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</si>
  <si>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</si>
  <si>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</si>
  <si>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</si>
  <si>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</si>
  <si>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</si>
  <si>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</si>
  <si>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</si>
  <si>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</si>
  <si>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</si>
  <si>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</si>
  <si>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</si>
  <si>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</si>
  <si>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</si>
  <si>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</si>
  <si>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</si>
  <si>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</si>
  <si>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</si>
  <si>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</si>
  <si>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</si>
  <si>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</si>
  <si>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</si>
  <si>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</si>
  <si>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</si>
  <si>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</si>
  <si>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</si>
  <si>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</si>
  <si>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</si>
  <si>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</si>
  <si>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</si>
  <si>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</si>
  <si>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</si>
  <si>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</si>
  <si>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</si>
  <si>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</si>
  <si>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</si>
  <si>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</si>
  <si>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</si>
  <si>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</si>
  <si>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</si>
  <si>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</si>
  <si>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</si>
  <si>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</si>
  <si>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</si>
  <si>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</si>
  <si>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</si>
  <si>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</si>
  <si>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</si>
  <si>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</si>
  <si>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</si>
  <si>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</si>
  <si>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</si>
  <si>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</si>
  <si>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</si>
  <si>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</si>
  <si>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</si>
  <si>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</si>
  <si>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</si>
  <si>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</si>
  <si>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</si>
  <si>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</si>
  <si>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</si>
  <si>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</si>
  <si>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</si>
  <si>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</si>
  <si>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</si>
  <si>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</si>
  <si>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</si>
  <si>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</si>
  <si>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</si>
  <si>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</si>
  <si>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</si>
  <si>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</si>
  <si>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</si>
  <si>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</si>
  <si>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</si>
  <si>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</si>
  <si>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</si>
  <si>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</si>
  <si>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</si>
  <si>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</si>
  <si>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</si>
  <si>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</si>
  <si>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</si>
  <si>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</si>
  <si>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</si>
  <si>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</si>
  <si>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</si>
  <si>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</si>
  <si>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</si>
  <si>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</si>
  <si>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</si>
  <si>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</si>
  <si>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</si>
  <si>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</si>
  <si>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</si>
  <si>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</si>
  <si>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</si>
  <si>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</si>
  <si>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</si>
  <si>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</si>
  <si>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</si>
  <si>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</si>
  <si>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</si>
  <si>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</si>
  <si>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</si>
  <si>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</si>
  <si>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</si>
  <si>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</si>
  <si>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</si>
  <si>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</si>
  <si>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</si>
  <si>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</si>
  <si>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</si>
  <si>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</si>
  <si>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</si>
  <si>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</si>
  <si>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</si>
  <si>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</si>
  <si>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</si>
  <si>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</si>
  <si>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</si>
  <si>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</si>
  <si>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</si>
  <si>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</si>
  <si>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</si>
  <si>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</si>
  <si>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</si>
  <si>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</si>
  <si>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</si>
  <si>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</si>
  <si>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</si>
  <si>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</si>
  <si>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</si>
  <si>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</si>
  <si>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</si>
  <si>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</si>
  <si>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</si>
  <si>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</si>
  <si>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</si>
  <si>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</si>
  <si>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</si>
  <si>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</si>
  <si>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</si>
  <si>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</si>
  <si>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</si>
  <si>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</si>
  <si>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</si>
  <si>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</si>
  <si>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</si>
  <si>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</si>
  <si>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</si>
  <si>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</si>
  <si>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</si>
  <si>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</si>
  <si>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</si>
  <si>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</si>
  <si>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</si>
  <si>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</si>
  <si>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</si>
  <si>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</si>
  <si>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</si>
  <si>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</si>
  <si>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</si>
  <si>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</si>
  <si>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</si>
  <si>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</si>
  <si>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</si>
  <si>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</si>
  <si>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</si>
  <si>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</si>
  <si>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</si>
  <si>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</si>
  <si>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</si>
  <si>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</si>
  <si>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</si>
  <si>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</si>
  <si>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</si>
  <si>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</si>
  <si>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</si>
  <si>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</si>
  <si>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</si>
  <si>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</si>
  <si>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</si>
  <si>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</si>
  <si>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</si>
  <si>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</si>
  <si>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</si>
  <si>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</si>
  <si>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</si>
  <si>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</si>
  <si>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</si>
  <si>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</si>
  <si>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</si>
  <si>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</si>
  <si>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</si>
  <si>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</si>
  <si>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</si>
  <si>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</si>
  <si>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</si>
  <si>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</si>
  <si>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</si>
  <si>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</si>
  <si>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</si>
  <si>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</si>
  <si>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</si>
  <si>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</si>
  <si>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</si>
  <si>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</si>
  <si>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</si>
  <si>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</si>
  <si>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</si>
  <si>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</si>
  <si>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</si>
  <si>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</si>
  <si>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</si>
  <si>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</si>
  <si>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</si>
  <si>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</si>
  <si>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</si>
  <si>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</si>
  <si>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</si>
  <si>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</si>
  <si>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</si>
  <si>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</si>
  <si>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</si>
  <si>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</si>
  <si>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</si>
  <si>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</si>
  <si>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</si>
  <si>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</si>
  <si>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</si>
  <si>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</si>
  <si>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</si>
  <si>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</si>
  <si>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</si>
  <si>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</si>
  <si>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</si>
  <si>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</si>
  <si>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</si>
  <si>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</si>
  <si>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</si>
  <si>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</si>
  <si>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</si>
  <si>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</si>
  <si>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</si>
  <si>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</si>
  <si>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</si>
  <si>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</si>
  <si>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</si>
  <si>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</si>
  <si>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</si>
  <si>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</si>
  <si>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</si>
  <si>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</si>
  <si>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</si>
  <si>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</si>
  <si>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</si>
  <si>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</si>
  <si>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</si>
  <si>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</si>
  <si>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</si>
  <si>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</si>
  <si>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</si>
  <si>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</si>
  <si>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</si>
  <si>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</si>
  <si>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</si>
  <si>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</si>
  <si>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</si>
  <si>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</si>
  <si>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</si>
  <si>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</si>
  <si>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</si>
  <si>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</si>
  <si>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</si>
  <si>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</si>
  <si>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</si>
  <si>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</si>
  <si>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</si>
  <si>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</si>
  <si>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</si>
  <si>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</si>
  <si>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</si>
  <si>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</si>
  <si>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</si>
  <si>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</si>
  <si>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</si>
  <si>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</si>
  <si>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</si>
  <si>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</si>
  <si>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</si>
  <si>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</si>
  <si>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</si>
  <si>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</si>
  <si>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</si>
  <si>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</si>
  <si>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</si>
  <si>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</si>
  <si>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</si>
  <si>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</si>
  <si>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</si>
  <si>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</si>
  <si>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</si>
  <si>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</si>
  <si>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</si>
  <si>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</si>
  <si>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</si>
  <si>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</si>
  <si>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</si>
  <si>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</si>
  <si>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</si>
  <si>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</si>
  <si>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</si>
  <si>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</si>
  <si>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</si>
  <si>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</si>
  <si>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</si>
  <si>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</si>
  <si>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</si>
  <si>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</si>
  <si>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</si>
  <si>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</si>
  <si>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</si>
  <si>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</si>
  <si>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</si>
  <si>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</si>
  <si>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</si>
  <si>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</si>
  <si>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</si>
  <si>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</si>
  <si>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</si>
  <si>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</si>
  <si>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</si>
  <si>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</si>
  <si>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</si>
  <si>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</si>
  <si>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</si>
  <si>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</si>
  <si>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</si>
  <si>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</si>
  <si>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</si>
  <si>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</si>
  <si>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</si>
  <si>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</si>
  <si>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</si>
  <si>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</si>
  <si>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</si>
  <si>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</si>
  <si>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</si>
  <si>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</si>
  <si>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</si>
  <si>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</si>
  <si>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</si>
  <si>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</si>
  <si>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</si>
  <si>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</si>
  <si>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</si>
  <si>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</si>
  <si>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</si>
  <si>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</si>
  <si>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</si>
  <si>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</si>
  <si>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</si>
  <si>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</si>
  <si>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</si>
  <si>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</si>
  <si>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</si>
  <si>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</si>
  <si>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</si>
  <si>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</si>
  <si>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</si>
  <si>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</si>
  <si>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</si>
  <si>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</si>
  <si>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</si>
  <si>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</si>
  <si>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</si>
  <si>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</si>
  <si>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</si>
  <si>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</si>
  <si>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</si>
  <si>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</si>
  <si>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</si>
  <si>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</si>
  <si>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</si>
  <si>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</si>
  <si>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</si>
  <si>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</si>
  <si>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</si>
  <si>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</si>
  <si>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</si>
  <si>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</si>
  <si>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</si>
  <si>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</si>
  <si>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</si>
  <si>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</si>
  <si>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</si>
  <si>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</si>
  <si>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</si>
  <si>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</si>
  <si>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</si>
  <si>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</si>
  <si>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</si>
  <si>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</si>
  <si>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</si>
  <si>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</si>
  <si>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</si>
  <si>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</si>
  <si>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</si>
  <si>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</si>
  <si>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</si>
  <si>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</si>
  <si>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</si>
  <si>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</si>
  <si>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</si>
  <si>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</si>
  <si>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</si>
  <si>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</si>
  <si>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</si>
  <si>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</si>
  <si>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</si>
  <si>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</si>
  <si>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</si>
  <si>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</si>
  <si>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</si>
  <si>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</si>
  <si>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</si>
  <si>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</si>
  <si>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</si>
  <si>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</si>
  <si>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</si>
  <si>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</si>
  <si>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</si>
  <si>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</si>
  <si>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</si>
  <si>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</si>
  <si>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</si>
  <si>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</si>
  <si>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</si>
  <si>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</si>
  <si>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</si>
  <si>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</si>
  <si>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</si>
  <si>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</si>
  <si>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</si>
  <si>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</si>
  <si>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</si>
  <si>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</si>
  <si>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</si>
  <si>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</si>
  <si>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</si>
  <si>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</si>
  <si>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</si>
  <si>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</si>
  <si>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</si>
  <si>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</si>
  <si>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</si>
  <si>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</si>
  <si>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</si>
  <si>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</si>
  <si>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</si>
  <si>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</si>
  <si>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</si>
  <si>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</si>
  <si>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</si>
  <si>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</si>
  <si>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</si>
  <si>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</si>
  <si>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</si>
  <si>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</si>
  <si>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</si>
  <si>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</si>
  <si>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</si>
  <si>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</si>
  <si>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</si>
  <si>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</si>
  <si>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</si>
  <si>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</si>
  <si>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</si>
  <si>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</si>
  <si>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</si>
  <si>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</si>
  <si>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</si>
  <si>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</si>
  <si>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</si>
  <si>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</si>
  <si>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</si>
  <si>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</si>
  <si>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</si>
  <si>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</si>
  <si>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</si>
  <si>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</si>
  <si>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</si>
  <si>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</si>
  <si>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</si>
  <si>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</si>
  <si>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</si>
  <si>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</si>
  <si>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</si>
  <si>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</si>
  <si>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</si>
  <si>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</si>
  <si>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</si>
  <si>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</si>
  <si>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</si>
  <si>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</si>
  <si>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</si>
  <si>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</si>
  <si>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</si>
  <si>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</si>
  <si>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</si>
  <si>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</si>
  <si>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</si>
  <si>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</si>
  <si>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</si>
  <si>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</si>
  <si>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</si>
  <si>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</si>
  <si>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</si>
  <si>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</si>
  <si>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</si>
  <si>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</si>
  <si>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</si>
  <si>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</si>
  <si>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</si>
  <si>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</si>
  <si>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</si>
  <si>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</si>
  <si>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</si>
  <si>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</si>
  <si>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</si>
  <si>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</si>
  <si>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</si>
  <si>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</si>
  <si>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</si>
  <si>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</si>
  <si>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</si>
  <si>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</si>
  <si>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</si>
  <si>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</si>
  <si>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</si>
  <si>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</si>
  <si>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</si>
  <si>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</si>
  <si>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</si>
  <si>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</si>
  <si>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</si>
  <si>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</si>
  <si>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</si>
  <si>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</si>
  <si>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</si>
  <si>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</si>
  <si>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</si>
  <si>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</si>
  <si>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</si>
  <si>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</si>
  <si>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</si>
  <si>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</si>
  <si>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</si>
  <si>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</si>
  <si>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</si>
  <si>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</si>
  <si>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</si>
  <si>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</si>
  <si>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</si>
  <si>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</si>
  <si>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</si>
  <si>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</si>
  <si>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</si>
  <si>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</si>
  <si>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</si>
  <si>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</si>
  <si>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</si>
  <si>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</si>
  <si>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</si>
  <si>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</si>
  <si>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</si>
  <si>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</si>
  <si>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</si>
  <si>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</si>
  <si>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</si>
  <si>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</si>
  <si>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</si>
  <si>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</si>
  <si>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</si>
  <si>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</si>
  <si>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</si>
  <si>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</si>
  <si>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</si>
  <si>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</si>
  <si>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</si>
  <si>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</si>
  <si>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</si>
  <si>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</si>
  <si>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</si>
  <si>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</si>
  <si>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</si>
  <si>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</si>
  <si>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</si>
  <si>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</si>
  <si>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</si>
  <si>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</si>
  <si>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</si>
  <si>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</si>
  <si>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</si>
  <si>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</si>
  <si>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</si>
  <si>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</si>
  <si>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</si>
  <si>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</si>
  <si>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</si>
  <si>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</si>
  <si>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</si>
  <si>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</si>
  <si>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</si>
  <si>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</si>
  <si>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</si>
  <si>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</si>
  <si>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</si>
  <si>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</si>
  <si>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</si>
  <si>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</si>
  <si>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</si>
  <si>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</si>
  <si>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</si>
  <si>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</si>
  <si>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</si>
  <si>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</si>
  <si>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</si>
  <si>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</si>
  <si>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</si>
  <si>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</si>
  <si>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</si>
  <si>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</si>
  <si>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</si>
  <si>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</si>
  <si>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</si>
  <si>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</si>
  <si>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</si>
  <si>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</si>
  <si>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</si>
  <si>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</si>
  <si>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</si>
  <si>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</si>
  <si>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</si>
  <si>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</si>
  <si>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</si>
  <si>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</si>
  <si>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</si>
  <si>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</si>
  <si>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</si>
  <si>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</si>
  <si>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</si>
  <si>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</si>
  <si>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</si>
  <si>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</si>
  <si>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</si>
  <si>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</si>
  <si>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</si>
  <si>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</si>
  <si>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</si>
  <si>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</si>
  <si>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</si>
  <si>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</si>
  <si>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</si>
  <si>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</si>
  <si>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</si>
  <si>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</si>
  <si>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</si>
  <si>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</si>
  <si>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</si>
  <si>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</si>
  <si>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</si>
  <si>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</si>
  <si>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</si>
  <si>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</si>
  <si>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</si>
  <si>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</si>
  <si>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</si>
  <si>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</si>
  <si>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</si>
  <si>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</si>
  <si>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</si>
  <si>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</si>
  <si>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</si>
  <si>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</si>
  <si>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</si>
  <si>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</si>
  <si>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</si>
  <si>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</si>
  <si>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</si>
  <si>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</si>
  <si>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</si>
  <si>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</si>
  <si>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</si>
  <si>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</si>
  <si>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</si>
  <si>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</si>
  <si>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</si>
  <si>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</si>
  <si>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</si>
  <si>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</si>
  <si>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</si>
  <si>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</si>
  <si>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</si>
  <si>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</si>
  <si>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</si>
  <si>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</si>
  <si>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</si>
  <si>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</si>
  <si>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</si>
  <si>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</si>
  <si>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</si>
  <si>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</si>
  <si>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</si>
  <si>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</si>
  <si>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</si>
  <si>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</si>
  <si>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</si>
  <si>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</si>
  <si>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</si>
  <si>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</si>
  <si>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</si>
  <si>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</si>
  <si>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</si>
  <si>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</si>
  <si>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</si>
  <si>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</si>
  <si>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</si>
  <si>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</si>
  <si>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</si>
  <si>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</si>
  <si>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</si>
  <si>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</si>
  <si>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</si>
  <si>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</si>
  <si>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</si>
  <si>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</si>
  <si>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</si>
  <si>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</si>
  <si>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</si>
  <si>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</si>
  <si>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</si>
  <si>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</si>
  <si>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</si>
  <si>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</si>
  <si>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</si>
  <si>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</si>
  <si>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</si>
  <si>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</si>
  <si>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</si>
  <si>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</si>
  <si>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</si>
  <si>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</si>
  <si>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</si>
  <si>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</si>
  <si>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</si>
  <si>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</si>
  <si>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</si>
  <si>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</si>
  <si>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</si>
  <si>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</si>
  <si>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</si>
  <si>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</si>
  <si>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</si>
  <si>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</si>
  <si>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</si>
  <si>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</si>
  <si>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</si>
  <si>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</si>
  <si>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</si>
  <si>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</si>
  <si>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</si>
  <si>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</si>
  <si>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</si>
  <si>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</si>
  <si>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</si>
  <si>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</si>
  <si>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</si>
  <si>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</si>
  <si>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</si>
  <si>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</si>
  <si>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</si>
  <si>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</si>
  <si>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</si>
  <si>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</si>
  <si>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</si>
  <si>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</si>
  <si>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</si>
  <si>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</si>
  <si>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</si>
  <si>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</si>
  <si>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</si>
  <si>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</si>
  <si>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</si>
  <si>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</si>
  <si>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</si>
  <si>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</si>
  <si>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</si>
  <si>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</si>
  <si>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</si>
  <si>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</si>
  <si>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</si>
  <si>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</si>
  <si>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</si>
  <si>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</si>
  <si>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</si>
  <si>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</si>
  <si>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</si>
  <si>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</si>
  <si>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</si>
  <si>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</si>
  <si>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</si>
  <si>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</si>
  <si>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</si>
  <si>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</si>
  <si>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</si>
  <si>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</si>
  <si>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</si>
  <si>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</si>
  <si>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</si>
  <si>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</si>
  <si>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</si>
  <si>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</si>
  <si>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</si>
  <si>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</si>
  <si>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</si>
  <si>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</si>
  <si>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</si>
  <si>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</si>
  <si>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</si>
  <si>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</si>
  <si>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</si>
  <si>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</si>
  <si>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</si>
  <si>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</si>
  <si>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</si>
  <si>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</si>
  <si>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</si>
  <si>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</si>
  <si>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</si>
  <si>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</si>
  <si>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</si>
  <si>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</si>
  <si>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</si>
  <si>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</si>
  <si>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</si>
  <si>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</si>
  <si>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</si>
  <si>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</si>
  <si>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</si>
  <si>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</si>
  <si>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</si>
  <si>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</si>
  <si>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</si>
  <si>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</si>
  <si>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</si>
  <si>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</si>
  <si>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</si>
  <si>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</si>
  <si>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</si>
  <si>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</si>
  <si>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</si>
  <si>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</si>
  <si>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</si>
  <si>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</si>
  <si>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</si>
  <si>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</si>
  <si>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</si>
  <si>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</si>
  <si>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</si>
  <si>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</si>
  <si>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</si>
  <si>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</si>
  <si>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</si>
  <si>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</si>
  <si>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</si>
  <si>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</si>
  <si>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</si>
  <si>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</si>
  <si>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</si>
  <si>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</si>
  <si>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</si>
  <si>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</si>
  <si>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</si>
  <si>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</si>
  <si>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</si>
  <si>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</si>
  <si>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</si>
  <si>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</si>
  <si>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</si>
  <si>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</si>
  <si>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</si>
  <si>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</si>
  <si>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</si>
  <si>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</si>
  <si>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</si>
  <si>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</si>
  <si>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</si>
  <si>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</si>
  <si>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</si>
  <si>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</si>
  <si>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</si>
  <si>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</si>
  <si>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</si>
  <si>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</si>
  <si>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</si>
  <si>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</si>
  <si>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</si>
  <si>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</si>
  <si>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</si>
  <si>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</si>
  <si>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</si>
  <si>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</si>
  <si>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</si>
  <si>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</si>
  <si>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</si>
  <si>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</si>
  <si>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</si>
  <si>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</si>
  <si>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</si>
  <si>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</si>
  <si>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</si>
  <si>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</si>
  <si>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</si>
  <si>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</si>
  <si>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</si>
  <si>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</si>
  <si>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</si>
  <si>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</si>
  <si>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</si>
  <si>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</si>
  <si>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</si>
  <si>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</si>
  <si>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</si>
  <si>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</si>
  <si>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</si>
  <si>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</si>
  <si>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</si>
  <si>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</si>
  <si>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</si>
  <si>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</si>
  <si>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</si>
  <si>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</si>
  <si>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</si>
  <si>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</si>
  <si>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</si>
  <si>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</si>
  <si>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</si>
  <si>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</si>
  <si>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</si>
  <si>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</si>
  <si>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</si>
  <si>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</si>
  <si>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</si>
  <si>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</si>
  <si>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</si>
  <si>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</si>
  <si>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</si>
  <si>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</si>
  <si>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</si>
  <si>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</si>
  <si>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</si>
  <si>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</si>
  <si>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</si>
  <si>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</si>
  <si>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</si>
  <si>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</si>
  <si>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</si>
  <si>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</si>
  <si>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</si>
  <si>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</si>
  <si>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</si>
  <si>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</si>
  <si>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</si>
  <si>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</si>
  <si>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</si>
  <si>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</si>
  <si>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</si>
  <si>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</si>
  <si>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</si>
  <si>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</si>
  <si>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</si>
  <si>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</si>
  <si>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</si>
  <si>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</si>
  <si>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</si>
  <si>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</si>
  <si>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</si>
  <si>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</si>
  <si>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</si>
  <si>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</si>
  <si>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</si>
  <si>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</si>
  <si>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</si>
  <si>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</si>
  <si>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</si>
  <si>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</si>
  <si>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</si>
  <si>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</si>
  <si>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</si>
  <si>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</si>
  <si>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</si>
  <si>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</si>
  <si>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</si>
  <si>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</si>
  <si>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</si>
  <si>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</si>
  <si>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</si>
  <si>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</si>
  <si>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</si>
  <si>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</si>
  <si>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</si>
  <si>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</si>
  <si>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</si>
  <si>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</si>
  <si>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</si>
  <si>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</si>
  <si>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</si>
  <si>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</si>
  <si>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</si>
  <si>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</si>
  <si>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</si>
  <si>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</si>
  <si>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</si>
  <si>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</si>
  <si>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</si>
  <si>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</si>
  <si>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</si>
  <si>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</si>
  <si>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</si>
  <si>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</si>
  <si>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</si>
  <si>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</si>
  <si>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</si>
  <si>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</si>
  <si>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</si>
  <si>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</si>
  <si>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</si>
  <si>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</si>
  <si>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</si>
  <si>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</si>
  <si>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</si>
  <si>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</si>
  <si>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</si>
  <si>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</si>
  <si>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</si>
  <si>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</si>
  <si>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</si>
  <si>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</si>
  <si>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</si>
  <si>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</si>
  <si>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</si>
  <si>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</si>
  <si>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</si>
  <si>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</si>
  <si>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</si>
  <si>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</si>
  <si>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</si>
  <si>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</si>
  <si>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</si>
  <si>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</si>
  <si>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</si>
  <si>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</si>
  <si>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</si>
  <si>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</si>
  <si>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</si>
  <si>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</si>
  <si>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</si>
  <si>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</si>
  <si>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</si>
  <si>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</si>
  <si>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</si>
  <si>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</si>
  <si>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</si>
  <si>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</si>
  <si>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</si>
  <si>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</si>
  <si>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</si>
  <si>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</si>
  <si>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</si>
  <si>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</si>
  <si>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</si>
  <si>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</si>
  <si>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</si>
  <si>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</si>
  <si>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</si>
  <si>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</si>
  <si>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</si>
  <si>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</si>
  <si>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</si>
  <si>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</si>
  <si>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</si>
  <si>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</si>
  <si>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</si>
  <si>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</si>
  <si>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</si>
  <si>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</si>
  <si>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</si>
  <si>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</si>
  <si>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</si>
  <si>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</si>
  <si>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</si>
  <si>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</si>
  <si>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</si>
  <si>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</si>
  <si>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</si>
  <si>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</si>
  <si>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</si>
  <si>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</si>
  <si>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</si>
  <si>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</si>
  <si>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</si>
  <si>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</si>
  <si>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</si>
  <si>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</si>
  <si>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</si>
  <si>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</si>
  <si>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</si>
  <si>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</si>
  <si>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</si>
  <si>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</si>
  <si>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</si>
  <si>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</si>
  <si>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</si>
  <si>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</si>
  <si>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</si>
  <si>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</si>
  <si>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</si>
  <si>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</si>
  <si>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</si>
  <si>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</si>
  <si>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</si>
  <si>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</si>
  <si>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</si>
  <si>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</si>
  <si>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</si>
  <si>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</si>
  <si>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</si>
  <si>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</si>
  <si>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</si>
  <si>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</si>
  <si>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</si>
  <si>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</si>
  <si>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</si>
  <si>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</si>
  <si>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</si>
  <si>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</si>
  <si>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</si>
  <si>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</si>
  <si>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</si>
  <si>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</si>
  <si>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</si>
  <si>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</si>
  <si>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</si>
  <si>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</si>
  <si>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</si>
  <si>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</si>
  <si>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</si>
  <si>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</si>
  <si>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</si>
  <si>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</si>
  <si>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</si>
  <si>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</si>
  <si>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</si>
  <si>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</si>
  <si>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</si>
  <si>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</si>
  <si>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</si>
  <si>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</si>
  <si>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</si>
  <si>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</si>
  <si>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</si>
  <si>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</si>
  <si>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</si>
  <si>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</si>
  <si>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</si>
  <si>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</si>
  <si>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</si>
  <si>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</si>
  <si>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</si>
  <si>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</si>
  <si>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</si>
  <si>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</si>
  <si>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</si>
  <si>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</si>
  <si>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</si>
  <si>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</si>
  <si>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</si>
  <si>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</si>
  <si>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</si>
  <si>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</si>
  <si>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</si>
  <si>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</si>
  <si>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</si>
  <si>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</si>
  <si>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</si>
  <si>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</si>
  <si>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</si>
  <si>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</si>
  <si>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</si>
  <si>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</si>
  <si>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</si>
  <si>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</si>
  <si>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</si>
  <si>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</si>
  <si>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</si>
  <si>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</si>
  <si>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</si>
  <si>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</si>
  <si>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</si>
  <si>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</si>
  <si>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</si>
  <si>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</si>
  <si>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</si>
  <si>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</si>
  <si>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</si>
  <si>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</si>
  <si>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</si>
  <si>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</si>
  <si>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</si>
  <si>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</si>
  <si>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</si>
  <si>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</si>
  <si>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</si>
  <si>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</si>
  <si>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</si>
  <si>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</si>
  <si>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</si>
  <si>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</si>
  <si>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</si>
  <si>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</si>
  <si>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</si>
  <si>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</si>
  <si>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</si>
  <si>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</si>
  <si>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</si>
  <si>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</si>
  <si>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</si>
  <si>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</si>
  <si>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</si>
  <si>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</si>
  <si>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</si>
  <si>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</si>
  <si>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</si>
  <si>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</si>
  <si>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</si>
  <si>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</si>
  <si>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</si>
  <si>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</si>
  <si>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</si>
  <si>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</si>
  <si>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</si>
  <si>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</si>
  <si>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</si>
  <si>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</si>
  <si>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</si>
  <si>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</si>
  <si>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</si>
  <si>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</si>
  <si>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</si>
  <si>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</si>
  <si>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</si>
  <si>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</si>
  <si>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</si>
  <si>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</si>
  <si>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</si>
  <si>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</si>
  <si>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</si>
  <si>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</si>
  <si>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</si>
  <si>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</si>
  <si>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</si>
  <si>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</si>
  <si>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</si>
  <si>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</si>
  <si>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</si>
  <si>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</si>
  <si>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</si>
  <si>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</si>
  <si>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</si>
  <si>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</si>
  <si>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</si>
  <si>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</si>
  <si>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</si>
  <si>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</si>
  <si>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</si>
  <si>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</si>
  <si>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</si>
  <si>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</si>
  <si>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</si>
  <si>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</si>
  <si>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</si>
  <si>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</si>
  <si>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</si>
  <si>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</si>
  <si>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</si>
  <si>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</si>
  <si>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</si>
  <si>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</si>
  <si>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</si>
  <si>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</si>
  <si>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</si>
  <si>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</si>
  <si>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</si>
  <si>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</si>
  <si>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</si>
  <si>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</si>
  <si>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</si>
  <si>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</si>
  <si>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</si>
  <si>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</si>
  <si>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</si>
  <si>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</si>
  <si>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</si>
  <si>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</si>
  <si>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</si>
  <si>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</si>
  <si>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</si>
  <si>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</si>
  <si>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</si>
  <si>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</si>
  <si>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</si>
  <si>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</si>
  <si>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</si>
  <si>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</si>
  <si>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</si>
  <si>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</si>
  <si>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</si>
  <si>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</si>
  <si>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</si>
  <si>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</si>
  <si>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</si>
  <si>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</si>
  <si>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</si>
  <si>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</si>
  <si>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</si>
  <si>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</si>
  <si>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</si>
  <si>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</si>
  <si>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</si>
  <si>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</si>
  <si>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</si>
  <si>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</si>
  <si>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</si>
  <si>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</si>
  <si>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</si>
  <si>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</si>
  <si>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</si>
  <si>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</si>
  <si>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</si>
  <si>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</si>
  <si>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</si>
  <si>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</si>
  <si>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</si>
  <si>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</si>
  <si>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</si>
  <si>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</si>
  <si>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</si>
  <si>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</si>
  <si>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</si>
  <si>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</si>
  <si>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</si>
  <si>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</si>
  <si>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</si>
  <si>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</si>
  <si>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</si>
  <si>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</si>
  <si>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</si>
  <si>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</si>
  <si>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</si>
  <si>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</si>
  <si>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</si>
  <si>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</si>
  <si>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</si>
  <si>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</si>
  <si>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</si>
  <si>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</si>
  <si>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</si>
  <si>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</si>
  <si>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</si>
  <si>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</si>
  <si>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</si>
  <si>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</si>
  <si>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</si>
  <si>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</si>
  <si>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</si>
  <si>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</si>
  <si>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</si>
  <si>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</si>
  <si>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</si>
  <si>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</si>
  <si>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</si>
  <si>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</si>
  <si>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</si>
  <si>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</si>
  <si>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</si>
  <si>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</si>
  <si>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</si>
  <si>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</si>
  <si>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</si>
  <si>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</si>
  <si>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</si>
  <si>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</si>
  <si>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</si>
  <si>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</si>
  <si>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</si>
  <si>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</si>
  <si>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</si>
  <si>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</si>
  <si>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</si>
  <si>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</si>
  <si>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</si>
  <si>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</si>
  <si>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</si>
  <si>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</si>
  <si>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</si>
  <si>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</si>
  <si>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</si>
  <si>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</si>
  <si>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</si>
  <si>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</si>
  <si>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</si>
  <si>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</si>
  <si>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</si>
  <si>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</si>
  <si>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</si>
  <si>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</si>
  <si>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</si>
  <si>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</si>
  <si>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</si>
  <si>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</si>
  <si>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</si>
  <si>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</si>
  <si>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</si>
  <si>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</si>
  <si>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</si>
  <si>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</si>
  <si>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</si>
  <si>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</si>
  <si>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</si>
  <si>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</si>
  <si>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</si>
  <si>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</si>
  <si>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</si>
  <si>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</si>
  <si>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</si>
  <si>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</si>
  <si>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</si>
  <si>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</si>
  <si>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</si>
  <si>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</si>
  <si>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</si>
  <si>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</si>
  <si>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</si>
  <si>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</si>
  <si>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</si>
  <si>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</si>
  <si>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</si>
  <si>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</si>
  <si>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</si>
  <si>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</si>
  <si>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</si>
  <si>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</si>
  <si>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</si>
  <si>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</si>
  <si>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</si>
  <si>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</si>
  <si>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</si>
  <si>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</si>
  <si>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</si>
  <si>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</si>
  <si>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</si>
  <si>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</si>
  <si>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</si>
  <si>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</si>
  <si>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</si>
  <si>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</si>
  <si>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</si>
  <si>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</si>
  <si>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</si>
  <si>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</si>
  <si>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</si>
  <si>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</si>
  <si>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</si>
  <si>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</si>
  <si>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</si>
  <si>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</si>
  <si>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</si>
  <si>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</si>
  <si>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</si>
  <si>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</si>
  <si>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</si>
  <si>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</si>
  <si>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</si>
  <si>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</si>
  <si>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</si>
  <si>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</si>
  <si>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</si>
  <si>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</si>
  <si>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</si>
  <si>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</si>
  <si>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</si>
  <si>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</si>
  <si>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</si>
  <si>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</si>
  <si>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</si>
  <si>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</si>
  <si>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</si>
  <si>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</si>
  <si>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</si>
  <si>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</si>
  <si>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</si>
  <si>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</si>
  <si>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</si>
  <si>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</si>
  <si>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</si>
  <si>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</si>
  <si>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</si>
  <si>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</si>
  <si>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</si>
  <si>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</si>
  <si>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</si>
  <si>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</si>
  <si>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</si>
  <si>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</si>
  <si>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</si>
  <si>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</si>
  <si>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</si>
  <si>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</si>
  <si>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</si>
  <si>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</si>
  <si>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</si>
  <si>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</si>
  <si>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</si>
  <si>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</si>
  <si>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</si>
  <si>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</si>
  <si>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</si>
  <si>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</si>
  <si>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</si>
  <si>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</si>
  <si>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</si>
  <si>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</si>
  <si>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</si>
  <si>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</si>
  <si>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</si>
  <si>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</si>
  <si>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</si>
  <si>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</si>
  <si>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</si>
  <si>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</si>
  <si>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</si>
  <si>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</si>
  <si>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</si>
  <si>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</si>
  <si>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</si>
  <si>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</si>
  <si>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</si>
  <si>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</si>
  <si>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</si>
  <si>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</si>
  <si>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</si>
  <si>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</si>
  <si>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</si>
  <si>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</si>
  <si>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</si>
  <si>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</si>
  <si>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</si>
  <si>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</si>
  <si>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</si>
  <si>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</si>
  <si>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</si>
  <si>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</si>
  <si>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</si>
  <si>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</si>
  <si>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</si>
  <si>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</si>
  <si>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</si>
  <si>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</si>
  <si>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</si>
  <si>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</si>
  <si>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</si>
  <si>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</si>
  <si>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</si>
  <si>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</si>
  <si>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</si>
  <si>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</si>
  <si>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</si>
  <si>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</si>
  <si>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</si>
  <si>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</si>
  <si>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</si>
  <si>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</si>
  <si>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</si>
  <si>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</si>
  <si>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</si>
  <si>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</si>
  <si>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</si>
  <si>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</si>
  <si>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</si>
  <si>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</si>
  <si>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</si>
  <si>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</si>
  <si>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</si>
  <si>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</si>
  <si>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</si>
  <si>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</si>
  <si>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</si>
  <si>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</si>
  <si>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</si>
  <si>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</si>
  <si>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</si>
  <si>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</si>
  <si>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</si>
  <si>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</si>
  <si>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</si>
  <si>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</si>
  <si>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</si>
  <si>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</si>
  <si>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</si>
  <si>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</si>
  <si>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</si>
  <si>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</si>
  <si>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</si>
  <si>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</si>
  <si>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</si>
  <si>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</si>
  <si>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</si>
  <si>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</si>
  <si>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</si>
  <si>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</si>
  <si>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</si>
  <si>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</si>
  <si>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</si>
  <si>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</si>
  <si>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</si>
  <si>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</si>
  <si>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</si>
  <si>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</si>
  <si>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</si>
  <si>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</si>
  <si>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</si>
  <si>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</si>
  <si>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</si>
  <si>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</si>
  <si>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</si>
  <si>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</si>
  <si>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</si>
  <si>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</si>
  <si>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</si>
  <si>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</si>
  <si>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</si>
  <si>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</si>
  <si>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</si>
  <si>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</si>
  <si>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</si>
  <si>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</si>
  <si>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</si>
  <si>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</si>
  <si>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</si>
  <si>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</si>
  <si>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</si>
  <si>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</si>
  <si>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</si>
  <si>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</si>
  <si>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</si>
  <si>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</si>
  <si>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</si>
  <si>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</si>
  <si>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</si>
  <si>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</si>
  <si>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</si>
  <si>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</si>
  <si>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</si>
  <si>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</si>
  <si>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</si>
  <si>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</si>
  <si>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</si>
  <si>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</si>
  <si>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</si>
  <si>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</si>
  <si>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</si>
  <si>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</si>
  <si>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</si>
  <si>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</si>
  <si>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</si>
  <si>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</si>
  <si>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</si>
  <si>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</si>
  <si>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</si>
  <si>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</si>
  <si>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</si>
  <si>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</si>
  <si>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</si>
  <si>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</si>
  <si>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</si>
  <si>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</si>
  <si>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</si>
  <si>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</si>
  <si>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</si>
  <si>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</si>
  <si>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</si>
  <si>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</si>
  <si>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</si>
  <si>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</si>
  <si>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</si>
  <si>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</si>
  <si>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</si>
  <si>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</si>
  <si>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</si>
  <si>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</si>
  <si>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</si>
  <si>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</si>
  <si>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</si>
  <si>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</si>
  <si>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</si>
  <si>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</si>
  <si>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</si>
  <si>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</si>
  <si>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</si>
  <si>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</si>
  <si>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</si>
  <si>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</si>
  <si>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</si>
  <si>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</si>
  <si>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</si>
  <si>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</si>
  <si>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</si>
  <si>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</si>
  <si>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</si>
  <si>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</si>
  <si>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</si>
  <si>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</si>
  <si>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</si>
  <si>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</si>
  <si>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</si>
  <si>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</si>
  <si>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</si>
  <si>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</si>
  <si>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</si>
  <si>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</si>
  <si>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</si>
  <si>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</si>
  <si>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</si>
  <si>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</si>
  <si>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</si>
  <si>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</si>
  <si>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</si>
  <si>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</si>
  <si>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</si>
  <si>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</si>
  <si>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</si>
  <si>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</si>
  <si>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</si>
  <si>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</si>
  <si>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</si>
  <si>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</si>
  <si>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</si>
  <si>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</si>
  <si>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</si>
  <si>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</si>
  <si>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</si>
  <si>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</si>
  <si>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</si>
  <si>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</si>
  <si>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</si>
  <si>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</si>
  <si>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</si>
  <si>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</si>
  <si>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</si>
  <si>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</si>
  <si>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</si>
  <si>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</si>
  <si>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</si>
  <si>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</si>
  <si>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</si>
  <si>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</si>
  <si>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</si>
  <si>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</si>
  <si>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</si>
  <si>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</si>
  <si>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</si>
  <si>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</si>
  <si>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</si>
  <si>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</si>
  <si>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</si>
  <si>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</si>
  <si>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</si>
  <si>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</si>
  <si>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</si>
  <si>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</si>
  <si>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</si>
  <si>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</si>
  <si>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</si>
  <si>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</si>
  <si>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</si>
  <si>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</si>
  <si>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</si>
  <si>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</si>
  <si>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</si>
  <si>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</si>
  <si>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</si>
  <si>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</si>
  <si>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</si>
  <si>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</si>
  <si>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</si>
  <si>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</si>
  <si>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</si>
  <si>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</si>
  <si>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</si>
  <si>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</si>
  <si>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</si>
  <si>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</si>
  <si>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</si>
  <si>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</si>
  <si>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</si>
  <si>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</si>
  <si>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</si>
  <si>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</si>
  <si>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</si>
  <si>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</si>
  <si>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</si>
  <si>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</si>
  <si>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</si>
  <si>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</si>
  <si>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</si>
  <si>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</si>
  <si>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</si>
  <si>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</si>
  <si>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</si>
  <si>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</si>
  <si>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</si>
  <si>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</si>
  <si>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</si>
  <si>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</si>
  <si>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</si>
  <si>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</si>
  <si>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</si>
  <si>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</si>
  <si>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</si>
  <si>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</si>
  <si>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</si>
  <si>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</si>
  <si>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</si>
  <si>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</si>
  <si>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</si>
  <si>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</si>
  <si>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</si>
  <si>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</si>
  <si>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</si>
  <si>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</si>
  <si>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</si>
  <si>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</si>
  <si>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</si>
  <si>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</si>
  <si>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</si>
  <si>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</si>
  <si>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</si>
  <si>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</si>
  <si>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</si>
  <si>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</si>
  <si>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</si>
  <si>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</si>
  <si>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</si>
  <si>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</si>
  <si>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</si>
  <si>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</si>
  <si>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</si>
  <si>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</si>
  <si>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</si>
  <si>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</si>
  <si>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</si>
  <si>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</si>
  <si>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</si>
  <si>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</si>
  <si>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</si>
  <si>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</si>
  <si>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</si>
  <si>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</si>
  <si>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</si>
  <si>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</si>
  <si>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</si>
  <si>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</si>
  <si>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</si>
  <si>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</si>
  <si>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</si>
  <si>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</si>
  <si>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</si>
  <si>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</si>
  <si>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</si>
  <si>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</si>
  <si>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</si>
  <si>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</si>
  <si>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</si>
  <si>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</si>
  <si>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</si>
  <si>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</si>
  <si>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</si>
  <si>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</si>
  <si>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</si>
  <si>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</si>
  <si>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</si>
  <si>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</si>
  <si>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</si>
  <si>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</si>
  <si>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</si>
  <si>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</si>
  <si>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</si>
  <si>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</si>
  <si>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</si>
  <si>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</si>
  <si>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</si>
  <si>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</si>
  <si>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</si>
  <si>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</si>
  <si>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</si>
  <si>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</si>
  <si>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</si>
  <si>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</si>
  <si>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</si>
  <si>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</si>
  <si>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</si>
  <si>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</si>
  <si>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</si>
  <si>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</si>
  <si>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</si>
  <si>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</si>
  <si>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</si>
  <si>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</si>
  <si>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</si>
  <si>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</si>
  <si>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</si>
  <si>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</si>
  <si>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</si>
  <si>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</si>
  <si>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</si>
  <si>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</si>
  <si>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</si>
  <si>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</si>
  <si>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</si>
  <si>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</si>
  <si>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</si>
  <si>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</si>
  <si>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</si>
  <si>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</si>
  <si>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</si>
  <si>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</si>
  <si>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</si>
  <si>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</si>
  <si>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</si>
  <si>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</si>
  <si>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</si>
  <si>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</si>
  <si>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</si>
  <si>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</si>
  <si>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</si>
  <si>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</si>
  <si>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</si>
  <si>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</si>
  <si>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</si>
  <si>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</si>
  <si>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</si>
  <si>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</si>
  <si>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</si>
  <si>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</si>
  <si>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</si>
  <si>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</si>
  <si>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</si>
  <si>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</si>
  <si>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</si>
  <si>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</si>
  <si>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</si>
  <si>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</si>
  <si>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</si>
  <si>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</si>
  <si>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</si>
  <si>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</si>
  <si>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</si>
  <si>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</si>
  <si>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</si>
  <si>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</si>
  <si>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</si>
  <si>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</si>
  <si>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</si>
  <si>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</si>
  <si>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</si>
  <si>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</si>
  <si>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</si>
  <si>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</si>
  <si>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</si>
  <si>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</si>
  <si>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</si>
  <si>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</si>
  <si>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</si>
  <si>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</si>
  <si>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</si>
  <si>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</si>
  <si>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</si>
  <si>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</si>
  <si>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</si>
  <si>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</si>
  <si>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</si>
  <si>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</si>
  <si>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</si>
  <si>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</si>
  <si>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</si>
  <si>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</si>
  <si>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</si>
  <si>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</si>
  <si>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</si>
  <si>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</si>
  <si>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</si>
  <si>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</si>
  <si>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</si>
  <si>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</si>
  <si>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</si>
  <si>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</si>
  <si>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</si>
  <si>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</si>
  <si>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</si>
  <si>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</si>
  <si>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</si>
  <si>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</si>
  <si>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</si>
  <si>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</si>
  <si>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</si>
  <si>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</si>
  <si>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</si>
  <si>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</si>
  <si>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</si>
  <si>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</si>
  <si>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</si>
  <si>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</si>
  <si>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</si>
  <si>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</si>
  <si>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</si>
  <si>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</si>
  <si>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</si>
  <si>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</si>
  <si>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</si>
  <si>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</si>
  <si>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</si>
  <si>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</si>
  <si>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</si>
  <si>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</si>
  <si>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</si>
  <si>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</si>
  <si>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</si>
  <si>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</si>
  <si>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</si>
  <si>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</si>
  <si>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</si>
  <si>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</si>
  <si>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</si>
  <si>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</si>
  <si>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</si>
  <si>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</si>
  <si>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</si>
  <si>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</si>
  <si>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</si>
  <si>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</si>
  <si>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</si>
  <si>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</si>
  <si>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</si>
  <si>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</si>
  <si>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</si>
  <si>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</si>
  <si>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</si>
  <si>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</si>
  <si>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</si>
  <si>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</si>
  <si>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</si>
  <si>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</si>
  <si>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</si>
  <si>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</si>
  <si>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</si>
  <si>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</si>
  <si>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</si>
  <si>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</si>
  <si>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</si>
  <si>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</si>
  <si>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</si>
  <si>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</si>
  <si>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</si>
  <si>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</si>
  <si>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</si>
  <si>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</si>
  <si>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</si>
  <si>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</si>
  <si>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</si>
  <si>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</si>
  <si>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</si>
  <si>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</si>
  <si>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</si>
  <si>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</si>
  <si>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</si>
  <si>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</si>
  <si>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</si>
  <si>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</si>
  <si>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</si>
  <si>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</si>
  <si>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</si>
  <si>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</si>
  <si>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</si>
  <si>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</si>
  <si>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</si>
  <si>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</si>
  <si>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</si>
  <si>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</si>
  <si>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</si>
  <si>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</si>
  <si>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</si>
  <si>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</si>
  <si>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</si>
  <si>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</si>
  <si>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</si>
  <si>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</si>
  <si>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</si>
  <si>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</si>
  <si>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</si>
  <si>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</si>
  <si>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</si>
  <si>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</si>
  <si>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</si>
  <si>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</si>
  <si>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</si>
  <si>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</si>
  <si>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</si>
  <si>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</si>
  <si>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</si>
  <si>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</si>
  <si>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</si>
  <si>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</si>
  <si>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</si>
  <si>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</si>
  <si>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</si>
  <si>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</si>
  <si>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</si>
  <si>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</si>
  <si>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</si>
  <si>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</si>
  <si>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</si>
  <si>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</si>
  <si>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</si>
  <si>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</si>
  <si>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</si>
  <si>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</si>
  <si>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</si>
  <si>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</si>
  <si>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</si>
  <si>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</si>
  <si>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</si>
  <si>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</si>
  <si>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</si>
  <si>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</si>
  <si>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</si>
  <si>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</si>
  <si>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</si>
  <si>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</si>
  <si>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</si>
  <si>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</si>
  <si>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</si>
  <si>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</si>
  <si>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</si>
  <si>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</si>
  <si>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</si>
  <si>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</si>
  <si>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</si>
  <si>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</si>
  <si>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</si>
  <si>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</si>
  <si>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</si>
  <si>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</si>
  <si>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</si>
  <si>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</si>
  <si>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</si>
  <si>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</si>
  <si>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</si>
  <si>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</si>
  <si>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</si>
  <si>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</si>
  <si>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</si>
  <si>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</si>
  <si>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</si>
  <si>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</si>
  <si>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</si>
  <si>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</si>
  <si>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</si>
  <si>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</si>
  <si>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</si>
  <si>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</si>
  <si>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</si>
  <si>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</si>
  <si>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</si>
  <si>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</si>
  <si>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</si>
  <si>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</si>
  <si>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</si>
  <si>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</si>
  <si>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</si>
  <si>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</si>
  <si>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</si>
  <si>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</si>
  <si>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</si>
  <si>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</si>
  <si>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</si>
  <si>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</si>
  <si>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</si>
  <si>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</si>
  <si>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</si>
  <si>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</si>
  <si>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</si>
  <si>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</si>
  <si>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</si>
  <si>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</si>
  <si>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</si>
  <si>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</si>
  <si>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</si>
  <si>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</si>
  <si>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</si>
  <si>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</si>
  <si>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</si>
  <si>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</si>
  <si>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</si>
  <si>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</si>
  <si>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</si>
  <si>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</si>
  <si>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</si>
  <si>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</si>
  <si>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</si>
  <si>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</si>
  <si>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</si>
  <si>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</si>
  <si>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</si>
  <si>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</si>
  <si>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</si>
  <si>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</si>
  <si>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</si>
  <si>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</si>
  <si>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</si>
  <si>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</si>
  <si>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</si>
  <si>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</si>
  <si>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</si>
  <si>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</si>
  <si>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</si>
  <si>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</si>
  <si>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</si>
  <si>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</si>
  <si>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</si>
  <si>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</si>
  <si>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</si>
  <si>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</si>
  <si>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</si>
  <si>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</si>
  <si>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</si>
  <si>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</si>
  <si>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</si>
  <si>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</si>
  <si>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</si>
  <si>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</si>
  <si>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</si>
  <si>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</si>
  <si>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</si>
  <si>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</si>
  <si>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</si>
  <si>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</si>
  <si>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</si>
  <si>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</si>
  <si>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</si>
  <si>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</si>
  <si>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</si>
  <si>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</si>
  <si>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</si>
  <si>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</si>
  <si>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</si>
  <si>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</si>
  <si>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</si>
  <si>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</si>
  <si>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</si>
  <si>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</si>
  <si>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</si>
  <si>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</si>
  <si>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</si>
  <si>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</si>
  <si>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</si>
  <si>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</si>
  <si>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</si>
  <si>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</si>
  <si>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</si>
  <si>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</si>
  <si>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</si>
  <si>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</si>
  <si>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</si>
  <si>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</si>
  <si>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</si>
  <si>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</si>
  <si>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</si>
  <si>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</si>
  <si>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</si>
  <si>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</si>
  <si>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</si>
  <si>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</si>
  <si>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</si>
  <si>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</si>
  <si>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</si>
  <si>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</si>
  <si>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</si>
  <si>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</si>
  <si>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</si>
  <si>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</si>
  <si>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</si>
  <si>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</si>
  <si>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</si>
  <si>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</si>
  <si>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</si>
  <si>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</si>
  <si>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</si>
  <si>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</si>
  <si>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</si>
  <si>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</si>
  <si>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</si>
  <si>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</si>
  <si>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</si>
  <si>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</si>
  <si>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</si>
  <si>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</si>
  <si>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</si>
  <si>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</si>
  <si>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</si>
  <si>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</si>
  <si>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</si>
  <si>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</si>
  <si>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</si>
  <si>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</si>
  <si>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</si>
  <si>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</si>
  <si>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</si>
  <si>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</si>
  <si>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</si>
  <si>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</si>
  <si>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</si>
  <si>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</si>
  <si>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</si>
  <si>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</si>
  <si>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</si>
  <si>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</si>
  <si>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</si>
  <si>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</si>
  <si>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</si>
  <si>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</si>
  <si>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</si>
  <si>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</si>
  <si>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</si>
  <si>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</si>
  <si>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</si>
  <si>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</si>
  <si>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</si>
  <si>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</si>
  <si>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</si>
  <si>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</si>
  <si>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</si>
  <si>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</si>
  <si>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</si>
  <si>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</si>
  <si>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</si>
  <si>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</si>
  <si>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</si>
  <si>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</si>
  <si>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</si>
  <si>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</si>
  <si>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</si>
  <si>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</si>
  <si>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</si>
  <si>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</si>
  <si>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</si>
  <si>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</si>
  <si>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</si>
  <si>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</si>
  <si>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</si>
  <si>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</si>
  <si>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</si>
  <si>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</si>
  <si>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</si>
  <si>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</si>
  <si>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</si>
  <si>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</si>
  <si>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</si>
  <si>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</si>
  <si>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</si>
  <si>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</si>
  <si>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</si>
  <si>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</si>
  <si>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</si>
  <si>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</si>
  <si>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</si>
  <si>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</si>
  <si>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</si>
  <si>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</si>
  <si>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</si>
  <si>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</si>
  <si>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</si>
  <si>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</si>
  <si>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</si>
  <si>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</si>
  <si>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</si>
  <si>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</si>
  <si>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</si>
  <si>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</si>
  <si>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</si>
  <si>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</si>
  <si>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</si>
  <si>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</si>
  <si>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</si>
  <si>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</si>
  <si>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</si>
  <si>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</si>
  <si>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</si>
  <si>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</si>
  <si>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</si>
  <si>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</si>
  <si>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</si>
  <si>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</si>
  <si>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</si>
  <si>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</si>
  <si>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</si>
  <si>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</si>
  <si>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</si>
  <si>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</si>
  <si>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</si>
  <si>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</si>
  <si>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</si>
  <si>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</si>
  <si>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</si>
  <si>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</si>
  <si>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</si>
  <si>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</si>
  <si>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</si>
  <si>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</si>
  <si>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</si>
  <si>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</si>
  <si>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</si>
  <si>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</si>
  <si>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</si>
  <si>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</si>
  <si>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</si>
  <si>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</si>
  <si>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</si>
  <si>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</si>
  <si>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</si>
  <si>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</si>
  <si>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</si>
  <si>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</si>
  <si>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</si>
  <si>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</si>
  <si>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</si>
  <si>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</si>
  <si>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</si>
  <si>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</si>
  <si>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</si>
  <si>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</si>
  <si>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</si>
  <si>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</si>
  <si>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</si>
  <si>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</si>
  <si>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</si>
  <si>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</si>
  <si>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</si>
  <si>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</si>
  <si>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</si>
  <si>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</si>
  <si>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</si>
  <si>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</si>
  <si>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</si>
  <si>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</si>
  <si>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</si>
  <si>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</si>
  <si>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</si>
  <si>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</si>
  <si>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</si>
  <si>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</si>
  <si>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</si>
  <si>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</si>
  <si>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</si>
  <si>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</si>
  <si>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</si>
  <si>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</si>
  <si>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</si>
  <si>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</si>
  <si>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</si>
  <si>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</si>
  <si>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</si>
  <si>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</si>
  <si>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</si>
  <si>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</si>
  <si>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</si>
  <si>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</si>
  <si>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</si>
  <si>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</si>
  <si>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</si>
  <si>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</si>
  <si>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</si>
  <si>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</si>
  <si>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</si>
  <si>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</si>
  <si>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</si>
  <si>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</si>
  <si>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</si>
  <si>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</si>
  <si>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</si>
  <si>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</si>
  <si>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</si>
  <si>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</si>
  <si>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</si>
  <si>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</si>
  <si>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</si>
  <si>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</si>
  <si>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</si>
  <si>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</si>
  <si>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</si>
  <si>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</si>
  <si>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</si>
  <si>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</si>
  <si>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</si>
  <si>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</si>
  <si>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</si>
  <si>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</si>
  <si>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</si>
  <si>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</si>
  <si>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</si>
  <si>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</si>
  <si>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</si>
  <si>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</si>
  <si>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</si>
  <si>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</si>
  <si>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</si>
  <si>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</si>
  <si>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</si>
  <si>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</si>
  <si>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</si>
  <si>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</si>
  <si>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</si>
  <si>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</si>
  <si>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</si>
  <si>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</si>
  <si>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</si>
  <si>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</si>
  <si>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</si>
  <si>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</si>
  <si>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</si>
  <si>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</si>
  <si>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</si>
  <si>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</si>
  <si>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</si>
  <si>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</si>
  <si>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</si>
  <si>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</si>
  <si>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</si>
  <si>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</si>
  <si>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</si>
  <si>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</si>
  <si>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</si>
  <si>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</si>
  <si>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</si>
  <si>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</si>
  <si>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</si>
  <si>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</si>
  <si>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</si>
  <si>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</si>
  <si>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</si>
  <si>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</si>
  <si>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</si>
  <si>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</si>
  <si>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</si>
  <si>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</si>
  <si>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</si>
  <si>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</si>
  <si>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</si>
  <si>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</si>
  <si>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</si>
  <si>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</si>
  <si>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</si>
  <si>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</si>
  <si>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</si>
  <si>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</si>
  <si>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</si>
  <si>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</si>
  <si>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</si>
  <si>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</si>
  <si>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</si>
  <si>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</si>
  <si>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</si>
  <si>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</si>
  <si>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</si>
  <si>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</si>
  <si>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</si>
  <si>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</si>
  <si>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</si>
  <si>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</si>
  <si>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</si>
  <si>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</si>
  <si>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</si>
  <si>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</si>
  <si>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</si>
  <si>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</si>
  <si>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</si>
  <si>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</si>
  <si>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</si>
  <si>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</si>
  <si>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</si>
  <si>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</si>
  <si>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</si>
  <si>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</si>
  <si>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</si>
  <si>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</si>
  <si>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</si>
  <si>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</si>
  <si>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</si>
  <si>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</si>
  <si>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</si>
  <si>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</si>
  <si>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</si>
  <si>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</si>
  <si>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</si>
  <si>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</si>
  <si>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</si>
  <si>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</si>
  <si>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</si>
  <si>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</si>
  <si>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</si>
  <si>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</si>
  <si>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</si>
  <si>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</si>
  <si>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</si>
  <si>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</si>
  <si>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</si>
  <si>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</si>
  <si>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</si>
  <si>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</si>
  <si>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</si>
  <si>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</si>
  <si>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</si>
  <si>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</si>
  <si>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</si>
  <si>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</si>
  <si>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</si>
  <si>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</si>
  <si>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</si>
  <si>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</si>
  <si>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</si>
  <si>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</si>
  <si>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</si>
  <si>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</si>
  <si>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</si>
  <si>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</si>
  <si>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</si>
  <si>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</si>
  <si>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</si>
  <si>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</si>
  <si>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</si>
  <si>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</si>
  <si>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</si>
  <si>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</si>
  <si>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</si>
  <si>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</si>
  <si>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</si>
  <si>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</si>
  <si>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</si>
  <si>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</si>
  <si>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</si>
  <si>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</si>
  <si>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</si>
  <si>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</si>
  <si>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</si>
  <si>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</si>
  <si>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</si>
  <si>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</si>
  <si>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</si>
  <si>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</si>
  <si>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</si>
  <si>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</si>
  <si>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</si>
  <si>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</si>
  <si>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</si>
  <si>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</si>
  <si>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</si>
  <si>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</si>
  <si>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</si>
  <si>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</si>
  <si>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</si>
  <si>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</si>
  <si>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</si>
  <si>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</si>
  <si>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</si>
  <si>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</si>
  <si>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</si>
  <si>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</si>
  <si>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</si>
  <si>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</si>
  <si>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</si>
  <si>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</si>
  <si>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</si>
  <si>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</si>
  <si>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</si>
  <si>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</si>
  <si>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</si>
  <si>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</si>
  <si>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</si>
  <si>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</si>
  <si>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</si>
  <si>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</si>
  <si>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</si>
  <si>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</si>
  <si>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</si>
  <si>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</si>
  <si>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</si>
  <si>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</si>
  <si>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</si>
  <si>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</si>
  <si>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</si>
  <si>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</si>
  <si>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</si>
  <si>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</si>
  <si>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</si>
  <si>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</si>
  <si>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</si>
  <si>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</si>
  <si>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</si>
  <si>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</si>
  <si>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</si>
  <si>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</si>
  <si>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</si>
  <si>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</si>
  <si>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</si>
  <si>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</si>
  <si>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</si>
  <si>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</si>
  <si>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</si>
  <si>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</si>
  <si>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</si>
  <si>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</si>
  <si>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</si>
  <si>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</si>
  <si>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</si>
  <si>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</si>
  <si>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</si>
  <si>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</si>
  <si>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</si>
  <si>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</si>
  <si>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</si>
  <si>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</si>
  <si>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</si>
  <si>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</si>
  <si>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</si>
  <si>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</si>
  <si>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</si>
  <si>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</si>
  <si>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</si>
  <si>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</si>
  <si>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</si>
  <si>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</si>
  <si>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</si>
  <si>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</si>
  <si>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</si>
  <si>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</si>
  <si>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</si>
  <si>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</si>
  <si>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</si>
  <si>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</si>
  <si>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</si>
  <si>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</si>
  <si>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</si>
  <si>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</si>
  <si>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</si>
  <si>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</si>
  <si>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</si>
  <si>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</si>
  <si>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</si>
  <si>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</si>
  <si>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</si>
  <si>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</si>
  <si>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</si>
  <si>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</si>
  <si>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</si>
  <si>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</si>
  <si>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</si>
  <si>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</si>
  <si>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</si>
  <si>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</si>
  <si>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</si>
  <si>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</si>
  <si>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</si>
  <si>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</si>
  <si>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</si>
  <si>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</si>
  <si>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</si>
  <si>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</si>
  <si>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</si>
  <si>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</si>
  <si>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</si>
  <si>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</si>
  <si>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</si>
  <si>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</si>
  <si>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</si>
  <si>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</si>
  <si>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</si>
  <si>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</si>
  <si>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</si>
  <si>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</si>
  <si>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</si>
  <si>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</si>
  <si>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</si>
  <si>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</si>
  <si>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</si>
  <si>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</si>
  <si>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</si>
  <si>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</si>
  <si>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</si>
  <si>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</si>
  <si>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</si>
  <si>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</si>
  <si>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</si>
  <si>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</si>
  <si>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</si>
  <si>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</si>
  <si>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</si>
  <si>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</si>
  <si>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</si>
  <si>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</si>
  <si>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</si>
  <si>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</si>
  <si>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</si>
  <si>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</si>
  <si>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</si>
  <si>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</si>
  <si>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</si>
  <si>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</si>
  <si>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</si>
  <si>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</si>
  <si>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</si>
  <si>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</si>
  <si>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</si>
  <si>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</si>
  <si>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</si>
  <si>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</si>
  <si>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</si>
  <si>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</si>
  <si>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</si>
  <si>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</si>
  <si>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</si>
  <si>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</si>
  <si>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</si>
  <si>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</si>
  <si>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</si>
  <si>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</si>
  <si>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</si>
  <si>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</si>
  <si>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</si>
  <si>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</si>
  <si>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</si>
  <si>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</si>
  <si>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</si>
  <si>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</si>
  <si>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</si>
  <si>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</si>
  <si>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</si>
  <si>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</si>
  <si>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</si>
  <si>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</si>
  <si>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</si>
  <si>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</si>
  <si>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</si>
  <si>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</si>
  <si>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</si>
  <si>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</si>
  <si>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</si>
  <si>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</si>
  <si>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</si>
  <si>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</si>
  <si>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</si>
  <si>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</si>
  <si>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</si>
  <si>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</si>
  <si>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</si>
  <si>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</si>
  <si>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</si>
  <si>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</si>
  <si>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</si>
  <si>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</si>
  <si>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</si>
  <si>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</si>
  <si>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</si>
  <si>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</si>
  <si>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</si>
  <si>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</si>
  <si>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</si>
  <si>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</si>
  <si>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</si>
  <si>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</si>
  <si>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</si>
  <si>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</si>
  <si>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</si>
  <si>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</si>
  <si>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</si>
  <si>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</si>
  <si>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</si>
  <si>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</si>
  <si>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</si>
  <si>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</si>
  <si>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</si>
  <si>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</si>
  <si>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</si>
  <si>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</si>
  <si>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</si>
  <si>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</si>
  <si>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</si>
  <si>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</si>
  <si>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</si>
  <si>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</si>
  <si>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</si>
  <si>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</si>
  <si>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</si>
  <si>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</si>
  <si>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</si>
  <si>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</si>
  <si>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</si>
  <si>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</si>
  <si>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</si>
  <si>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</si>
  <si>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</si>
  <si>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</si>
  <si>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</si>
  <si>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</si>
  <si>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</si>
  <si>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</si>
  <si>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</si>
  <si>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</si>
  <si>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</si>
  <si>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</si>
  <si>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</si>
  <si>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</si>
  <si>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</si>
  <si>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</si>
  <si>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</si>
  <si>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</si>
  <si>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</si>
  <si>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</si>
  <si>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</si>
  <si>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</si>
  <si>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</si>
  <si>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</si>
  <si>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</si>
  <si>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</si>
  <si>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</si>
  <si>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</si>
  <si>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</si>
  <si>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</si>
  <si>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</si>
  <si>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</si>
  <si>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</si>
  <si>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</si>
  <si>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</si>
  <si>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</si>
  <si>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</si>
  <si>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</si>
  <si>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</si>
  <si>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</si>
  <si>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</si>
  <si>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</si>
  <si>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</si>
  <si>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</si>
  <si>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</si>
  <si>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</si>
  <si>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</si>
  <si>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</si>
  <si>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</si>
  <si>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</si>
  <si>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</si>
  <si>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</si>
  <si>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</si>
  <si>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</si>
  <si>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</si>
  <si>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</si>
  <si>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</si>
  <si>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</si>
  <si>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</si>
  <si>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</si>
  <si>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</si>
  <si>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</si>
  <si>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</si>
  <si>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</si>
  <si>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</si>
  <si>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</si>
  <si>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</si>
  <si>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</si>
  <si>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</si>
  <si>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</si>
  <si>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</si>
  <si>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</si>
  <si>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</si>
  <si>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</si>
  <si>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</si>
  <si>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</si>
  <si>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</si>
  <si>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</si>
  <si>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</si>
  <si>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</si>
  <si>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</si>
  <si>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</si>
  <si>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</si>
  <si>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</si>
  <si>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</si>
  <si>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</si>
  <si>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</si>
  <si>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</si>
  <si>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</si>
  <si>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</si>
  <si>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</si>
  <si>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</si>
  <si>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</si>
  <si>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</si>
  <si>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</si>
  <si>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</si>
  <si>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</si>
  <si>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</si>
  <si>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</si>
  <si>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</si>
  <si>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</si>
  <si>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</si>
  <si>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</si>
  <si>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</si>
  <si>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</si>
  <si>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</si>
  <si>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</si>
  <si>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</si>
  <si>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</si>
  <si>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</si>
  <si>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</si>
  <si>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</si>
  <si>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</si>
  <si>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</si>
  <si>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</si>
  <si>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</si>
  <si>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</si>
  <si>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</si>
  <si>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</si>
  <si>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</si>
  <si>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</si>
  <si>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</si>
  <si>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</si>
  <si>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</si>
  <si>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</si>
  <si>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</si>
  <si>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</si>
  <si>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</si>
  <si>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</si>
  <si>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</si>
  <si>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</si>
  <si>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</si>
  <si>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</si>
  <si>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</si>
  <si>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</si>
  <si>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</si>
  <si>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</si>
  <si>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</si>
  <si>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</si>
  <si>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</si>
  <si>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</si>
  <si>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</si>
  <si>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</si>
  <si>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</si>
  <si>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</si>
  <si>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</si>
  <si>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</si>
  <si>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</si>
  <si>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</si>
  <si>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</si>
  <si>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</si>
  <si>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</si>
  <si>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</si>
  <si>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</si>
  <si>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</si>
  <si>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</si>
  <si>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</si>
  <si>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</si>
  <si>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</si>
  <si>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</si>
  <si>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</si>
  <si>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</si>
  <si>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</si>
  <si>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</si>
  <si>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</si>
  <si>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</si>
  <si>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</si>
  <si>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</si>
  <si>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</si>
  <si>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</si>
  <si>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</si>
  <si>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</si>
  <si>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</si>
  <si>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</si>
  <si>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</si>
  <si>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</si>
  <si>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</si>
  <si>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</si>
  <si>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</si>
  <si>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</si>
  <si>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</si>
  <si>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</si>
  <si>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</si>
  <si>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</si>
  <si>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</si>
  <si>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</si>
  <si>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</si>
  <si>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</si>
  <si>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</si>
  <si>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</si>
  <si>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</si>
  <si>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</si>
  <si>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</si>
  <si>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</si>
  <si>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</si>
  <si>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</si>
  <si>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</si>
  <si>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</si>
  <si>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</si>
  <si>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</si>
  <si>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</si>
  <si>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</si>
  <si>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</si>
  <si>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</si>
  <si>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</si>
  <si>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</si>
  <si>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</si>
  <si>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</si>
  <si>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</si>
  <si>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</si>
  <si>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</si>
  <si>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</si>
  <si>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</si>
  <si>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</si>
  <si>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</si>
  <si>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</si>
  <si>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</si>
  <si>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</si>
  <si>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</si>
  <si>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</si>
  <si>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</si>
  <si>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</si>
  <si>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</si>
  <si>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</si>
  <si>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</si>
  <si>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</si>
  <si>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</si>
  <si>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</si>
  <si>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</si>
  <si>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</si>
  <si>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</si>
  <si>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</si>
  <si>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</si>
  <si>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</si>
  <si>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</si>
  <si>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</si>
  <si>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</si>
  <si>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</si>
  <si>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</si>
  <si>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</si>
  <si>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</si>
  <si>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</si>
  <si>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</si>
  <si>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</si>
  <si>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</si>
  <si>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</si>
  <si>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</si>
  <si>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</si>
  <si>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</si>
  <si>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</si>
  <si>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</si>
  <si>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</si>
  <si>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</si>
  <si>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</si>
  <si>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</si>
  <si>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</si>
  <si>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</si>
  <si>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</si>
  <si>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</si>
  <si>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</si>
  <si>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</si>
  <si>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</si>
  <si>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</si>
  <si>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</si>
  <si>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</si>
  <si>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</si>
  <si>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</si>
  <si>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</si>
  <si>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</si>
  <si>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</si>
  <si>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</si>
  <si>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</si>
  <si>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</si>
  <si>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</si>
  <si>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</si>
  <si>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</si>
  <si>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</si>
  <si>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</si>
  <si>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</si>
  <si>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</si>
  <si>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</si>
  <si>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</si>
  <si>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</si>
  <si>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</si>
  <si>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</si>
  <si>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</si>
  <si>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</si>
  <si>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</si>
  <si>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</si>
  <si>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</si>
  <si>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</si>
  <si>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</si>
  <si>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</si>
  <si>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</si>
  <si>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</si>
  <si>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</si>
  <si>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</si>
  <si>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</si>
  <si>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</si>
  <si>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</si>
  <si>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</si>
  <si>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</si>
  <si>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</si>
  <si>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</si>
  <si>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</si>
  <si>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</si>
  <si>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</si>
  <si>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</si>
  <si>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</si>
  <si>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</si>
  <si>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</si>
  <si>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</si>
  <si>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</si>
  <si>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</si>
  <si>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</si>
  <si>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</si>
  <si>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</si>
  <si>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</si>
  <si>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</si>
  <si>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</si>
  <si>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</si>
  <si>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</si>
  <si>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</si>
  <si>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</si>
  <si>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</si>
  <si>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</si>
  <si>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</si>
  <si>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</si>
  <si>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</si>
  <si>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</si>
  <si>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</si>
  <si>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</si>
  <si>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</si>
  <si>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</si>
  <si>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</si>
  <si>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</si>
  <si>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</si>
  <si>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</si>
  <si>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</si>
  <si>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</si>
  <si>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</si>
  <si>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</si>
  <si>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</si>
  <si>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</si>
  <si>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</si>
  <si>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</si>
  <si>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</si>
  <si>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</si>
  <si>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</si>
  <si>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</si>
  <si>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</si>
  <si>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</si>
  <si>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</si>
  <si>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</si>
  <si>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</si>
  <si>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</si>
  <si>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</si>
  <si>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</si>
  <si>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</si>
  <si>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</si>
  <si>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</si>
  <si>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</si>
  <si>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</si>
  <si>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</si>
  <si>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</si>
  <si>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</si>
  <si>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</si>
  <si>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</si>
  <si>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</si>
  <si>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</si>
  <si>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</si>
  <si>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</si>
  <si>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</si>
  <si>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</si>
  <si>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</si>
  <si>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</si>
  <si>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</si>
  <si>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</si>
  <si>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</si>
  <si>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</si>
  <si>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</si>
  <si>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</si>
  <si>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</si>
  <si>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</si>
  <si>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</si>
  <si>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</si>
  <si>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</si>
  <si>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</si>
  <si>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</si>
  <si>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</si>
  <si>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</si>
  <si>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</si>
  <si>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</si>
  <si>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</si>
  <si>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</si>
  <si>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</si>
  <si>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</si>
  <si>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</si>
  <si>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</si>
  <si>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</si>
  <si>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</si>
  <si>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</si>
  <si>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</si>
  <si>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</si>
  <si>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</si>
  <si>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</si>
  <si>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</si>
  <si>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</si>
  <si>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</si>
  <si>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</si>
  <si>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</si>
  <si>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</si>
  <si>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</si>
  <si>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</si>
  <si>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</si>
  <si>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</si>
  <si>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</si>
  <si>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</si>
  <si>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</si>
  <si>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</si>
  <si>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</si>
  <si>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</si>
  <si>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</si>
  <si>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</si>
  <si>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</si>
  <si>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</si>
  <si>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</si>
  <si>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</si>
  <si>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</si>
  <si>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</si>
  <si>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</si>
  <si>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</si>
  <si>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</si>
  <si>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</si>
  <si>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</si>
  <si>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</si>
  <si>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</si>
  <si>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</si>
  <si>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</si>
  <si>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</si>
  <si>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</si>
  <si>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</si>
  <si>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</si>
  <si>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</si>
  <si>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</si>
  <si>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</si>
  <si>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</si>
  <si>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</si>
  <si>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</si>
  <si>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</si>
  <si>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</si>
  <si>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</si>
  <si>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</si>
  <si>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</si>
  <si>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</si>
  <si>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</si>
  <si>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</si>
  <si>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</si>
  <si>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</si>
  <si>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</si>
  <si>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</si>
  <si>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</si>
  <si>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</si>
  <si>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</si>
  <si>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</si>
  <si>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</si>
  <si>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</si>
  <si>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</si>
  <si>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</si>
  <si>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</si>
  <si>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</si>
  <si>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</si>
  <si>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</si>
  <si>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</si>
  <si>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</si>
  <si>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</si>
  <si>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</si>
  <si>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</si>
  <si>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</si>
  <si>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</si>
  <si>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</si>
  <si>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</si>
  <si>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</si>
  <si>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</si>
  <si>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</si>
  <si>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</si>
  <si>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</si>
  <si>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</si>
  <si>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</si>
  <si>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</si>
  <si>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</si>
  <si>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</si>
  <si>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</si>
  <si>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</si>
  <si>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</si>
  <si>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</si>
  <si>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</si>
  <si>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</si>
  <si>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</si>
  <si>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</si>
  <si>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</si>
  <si>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</si>
  <si>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</si>
  <si>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</si>
  <si>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</si>
  <si>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</si>
  <si>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</si>
  <si>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</si>
  <si>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</si>
  <si>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</si>
  <si>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</si>
  <si>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</si>
  <si>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</si>
  <si>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</si>
  <si>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</si>
  <si>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</si>
  <si>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</si>
  <si>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</si>
  <si>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</si>
  <si>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</si>
  <si>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</si>
  <si>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</si>
  <si>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</si>
  <si>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</si>
  <si>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</si>
  <si>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</si>
  <si>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</si>
  <si>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</si>
  <si>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</si>
  <si>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</si>
  <si>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</si>
  <si>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</si>
  <si>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</si>
  <si>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</si>
  <si>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</si>
  <si>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</si>
  <si>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</si>
  <si>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</si>
  <si>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</si>
  <si>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</si>
  <si>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</si>
  <si>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</si>
  <si>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</si>
  <si>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</si>
  <si>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</si>
  <si>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</si>
  <si>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</si>
  <si>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</si>
  <si>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</si>
  <si>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</si>
  <si>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</si>
  <si>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</si>
  <si>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</si>
  <si>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</si>
  <si>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</si>
  <si>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</si>
  <si>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</si>
  <si>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</si>
  <si>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</si>
  <si>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</si>
  <si>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</si>
  <si>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</si>
  <si>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</si>
  <si>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</si>
  <si>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</si>
  <si>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</si>
  <si>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</si>
  <si>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</si>
  <si>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</si>
  <si>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</si>
  <si>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</si>
  <si>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</si>
  <si>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</si>
  <si>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</si>
  <si>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</si>
  <si>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</si>
  <si>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</si>
  <si>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</si>
  <si>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</si>
  <si>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</si>
  <si>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</si>
  <si>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</si>
  <si>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</si>
  <si>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</si>
  <si>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</si>
  <si>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</si>
  <si>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</si>
  <si>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</si>
  <si>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</si>
  <si>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</si>
  <si>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</si>
  <si>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</si>
  <si>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</si>
  <si>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</si>
  <si>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</si>
  <si>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</si>
  <si>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</si>
  <si>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</si>
  <si>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</si>
  <si>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</si>
  <si>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</si>
  <si>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</si>
  <si>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</si>
  <si>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</si>
  <si>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</si>
  <si>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</si>
  <si>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</si>
  <si>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</si>
  <si>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</si>
  <si>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</si>
  <si>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</si>
  <si>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</si>
  <si>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</si>
  <si>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</si>
  <si>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</si>
  <si>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</si>
  <si>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</si>
  <si>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</si>
  <si>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</si>
  <si>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</si>
  <si>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</si>
  <si>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</si>
  <si>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</si>
  <si>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</si>
  <si>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</si>
  <si>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</si>
  <si>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</si>
  <si>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</si>
  <si>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</si>
  <si>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</si>
  <si>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</si>
  <si>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</si>
  <si>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</si>
  <si>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</si>
  <si>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</si>
  <si>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</si>
  <si>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</si>
  <si>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</si>
  <si>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</si>
  <si>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</si>
  <si>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</si>
  <si>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</si>
  <si>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</si>
  <si>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</si>
  <si>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</si>
  <si>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</si>
  <si>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</si>
  <si>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</si>
  <si>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</si>
  <si>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</si>
  <si>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</si>
  <si>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</si>
  <si>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</si>
  <si>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</si>
  <si>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</si>
  <si>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</si>
  <si>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</si>
  <si>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</si>
  <si>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</si>
  <si>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</si>
  <si>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</si>
  <si>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</si>
  <si>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</si>
  <si>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</si>
  <si>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</si>
  <si>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</si>
  <si>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</si>
  <si>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</si>
  <si>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</si>
  <si>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</si>
  <si>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</si>
  <si>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</si>
  <si>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</si>
  <si>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</si>
  <si>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</si>
  <si>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</si>
  <si>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</si>
  <si>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</si>
  <si>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</si>
  <si>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</si>
  <si>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</si>
  <si>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</si>
  <si>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</si>
  <si>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</si>
  <si>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</si>
  <si>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</si>
  <si>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</si>
  <si>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</si>
  <si>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</si>
  <si>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</si>
  <si>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</si>
  <si>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</si>
  <si>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</si>
  <si>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</si>
  <si>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</si>
  <si>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</si>
  <si>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</si>
  <si>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</si>
  <si>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</si>
  <si>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</si>
  <si>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</si>
  <si>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</si>
  <si>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</si>
  <si>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</si>
  <si>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</si>
  <si>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</si>
  <si>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</si>
  <si>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</si>
  <si>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</si>
  <si>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</si>
  <si>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</si>
  <si>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</si>
  <si>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</si>
  <si>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</si>
  <si>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</si>
  <si>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</si>
  <si>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</si>
  <si>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</si>
  <si>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</si>
  <si>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</si>
  <si>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</si>
  <si>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</si>
  <si>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</si>
  <si>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</si>
  <si>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</si>
  <si>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</si>
  <si>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</si>
  <si>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</si>
  <si>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</si>
  <si>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</si>
  <si>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</si>
  <si>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</si>
  <si>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</si>
  <si>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</si>
  <si>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</si>
  <si>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</si>
  <si>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</si>
  <si>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</si>
  <si>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</si>
  <si>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</si>
  <si>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</si>
  <si>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</si>
  <si>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</si>
  <si>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</si>
  <si>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</si>
  <si>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</si>
  <si>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</si>
  <si>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</si>
  <si>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</si>
  <si>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</si>
  <si>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</si>
  <si>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</si>
  <si>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</si>
  <si>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</si>
  <si>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</si>
  <si>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</si>
  <si>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</si>
  <si>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</si>
  <si>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</si>
  <si>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</si>
  <si>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</si>
  <si>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</si>
  <si>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</si>
  <si>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</si>
  <si>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</si>
  <si>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</si>
  <si>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</si>
  <si>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</si>
  <si>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</si>
  <si>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</si>
  <si>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</si>
  <si>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</si>
  <si>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</si>
  <si>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</si>
  <si>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</si>
  <si>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</si>
  <si>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</si>
  <si>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</si>
  <si>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</si>
  <si>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</si>
  <si>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</si>
  <si>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</si>
  <si>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</si>
  <si>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</si>
  <si>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</si>
  <si>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</si>
  <si>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</si>
  <si>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</si>
  <si>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</si>
  <si>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</si>
  <si>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</si>
  <si>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</si>
  <si>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</si>
  <si>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</si>
  <si>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</si>
  <si>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</si>
  <si>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</si>
  <si>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</si>
  <si>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</si>
  <si>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</si>
  <si>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</si>
  <si>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</si>
  <si>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</si>
  <si>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</si>
  <si>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</si>
  <si>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</si>
  <si>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</si>
  <si>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</si>
  <si>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</si>
  <si>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</si>
  <si>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</si>
  <si>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</si>
  <si>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</si>
  <si>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</si>
  <si>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</si>
  <si>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</si>
  <si>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</si>
  <si>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</si>
  <si>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</si>
  <si>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</si>
  <si>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</si>
  <si>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</si>
  <si>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</si>
  <si>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</si>
  <si>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</si>
  <si>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</si>
  <si>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</si>
  <si>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</si>
  <si>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</si>
  <si>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</si>
  <si>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</si>
  <si>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</si>
  <si>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</si>
  <si>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</si>
  <si>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</si>
  <si>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</si>
  <si>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</si>
  <si>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</si>
  <si>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</si>
  <si>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</si>
  <si>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</si>
  <si>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</si>
  <si>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</si>
  <si>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</si>
  <si>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</si>
  <si>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</si>
  <si>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</si>
  <si>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</si>
  <si>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</si>
  <si>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</si>
  <si>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</si>
  <si>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</si>
  <si>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</si>
  <si>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</si>
  <si>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</si>
  <si>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</si>
  <si>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</si>
  <si>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</si>
  <si>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</si>
  <si>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</si>
  <si>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</si>
  <si>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</si>
  <si>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</si>
  <si>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</si>
  <si>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</si>
  <si>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</si>
  <si>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</si>
  <si>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</si>
  <si>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</si>
  <si>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</si>
  <si>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</si>
  <si>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</si>
  <si>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</si>
  <si>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</si>
  <si>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</si>
  <si>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</si>
  <si>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</si>
  <si>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</si>
  <si>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</si>
  <si>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</si>
  <si>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</si>
  <si>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</si>
  <si>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</si>
  <si>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</si>
  <si>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</si>
  <si>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</si>
  <si>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</si>
  <si>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</si>
  <si>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</si>
  <si>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</si>
  <si>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</si>
  <si>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</si>
  <si>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</si>
  <si>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</si>
  <si>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</si>
  <si>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</si>
  <si>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</si>
  <si>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</si>
  <si>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</si>
  <si>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</si>
  <si>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</si>
  <si>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</si>
  <si>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</si>
  <si>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</si>
  <si>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</si>
  <si>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</si>
  <si>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</si>
  <si>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</si>
  <si>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</si>
  <si>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</si>
  <si>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</si>
  <si>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</si>
  <si>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</si>
  <si>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</si>
  <si>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</si>
  <si>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</si>
  <si>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</si>
  <si>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</si>
  <si>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</si>
  <si>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</si>
  <si>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</si>
  <si>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</si>
  <si>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</si>
  <si>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</si>
  <si>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</si>
  <si>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</si>
  <si>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</si>
  <si>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</si>
  <si>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</si>
  <si>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</si>
  <si>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</si>
  <si>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</si>
  <si>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</si>
  <si>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</si>
  <si>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</si>
  <si>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</si>
  <si>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</si>
  <si>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</si>
  <si>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</si>
  <si>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</si>
  <si>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</si>
  <si>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</si>
  <si>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</si>
  <si>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</si>
  <si>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</si>
  <si>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</si>
  <si>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</si>
  <si>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</si>
  <si>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</si>
  <si>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</si>
  <si>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</si>
  <si>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</si>
  <si>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</si>
  <si>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</si>
  <si>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</si>
  <si>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</si>
  <si>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</si>
  <si>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</si>
  <si>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</si>
  <si>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</si>
  <si>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</si>
  <si>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</si>
  <si>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</si>
  <si>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</si>
  <si>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</si>
  <si>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</si>
  <si>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</si>
  <si>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</si>
  <si>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</si>
  <si>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</si>
  <si>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</si>
  <si>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</si>
  <si>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</si>
  <si>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</si>
  <si>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</si>
  <si>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</si>
  <si>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</si>
  <si>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</si>
  <si>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</si>
  <si>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</si>
  <si>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</si>
  <si>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</si>
  <si>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</si>
  <si>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</si>
  <si>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</si>
  <si>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</si>
  <si>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</si>
  <si>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</si>
  <si>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</si>
  <si>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</si>
  <si>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</si>
  <si>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</si>
  <si>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</si>
  <si>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</si>
  <si>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</si>
  <si>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</si>
  <si>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</si>
  <si>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</si>
  <si>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</si>
  <si>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</si>
  <si>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</si>
  <si>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</si>
  <si>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</si>
  <si>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</si>
  <si>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</si>
  <si>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</si>
  <si>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</si>
  <si>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</si>
  <si>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</si>
  <si>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</si>
  <si>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</si>
  <si>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</si>
  <si>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</si>
  <si>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</si>
  <si>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</si>
  <si>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</si>
  <si>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</si>
  <si>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</si>
  <si>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</si>
  <si>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</si>
  <si>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</si>
  <si>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</si>
  <si>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</si>
  <si>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</si>
  <si>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</si>
  <si>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</si>
  <si>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</si>
  <si>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</si>
  <si>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</si>
  <si>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</si>
  <si>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</si>
  <si>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</si>
  <si>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</si>
  <si>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</si>
  <si>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</si>
  <si>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</si>
  <si>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</si>
  <si>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</si>
  <si>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</si>
  <si>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</si>
  <si>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</si>
  <si>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</si>
  <si>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</si>
  <si>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</si>
  <si>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</si>
  <si>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</si>
  <si>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</si>
  <si>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</si>
  <si>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</si>
  <si>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</si>
  <si>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</si>
  <si>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</si>
  <si>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</si>
  <si>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</si>
  <si>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</si>
  <si>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</si>
  <si>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</si>
  <si>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</si>
  <si>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</si>
  <si>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</si>
  <si>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</si>
  <si>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</si>
  <si>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</si>
  <si>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</si>
  <si>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</si>
  <si>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</si>
  <si>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</si>
  <si>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</si>
  <si>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</si>
  <si>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</si>
  <si>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</si>
  <si>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</si>
  <si>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</si>
  <si>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</si>
  <si>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</si>
  <si>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</si>
  <si>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</si>
  <si>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</si>
  <si>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</si>
  <si>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</si>
  <si>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</si>
  <si>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</si>
  <si>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</si>
  <si>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</si>
  <si>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</si>
  <si>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</si>
  <si>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</si>
  <si>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</si>
  <si>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</si>
  <si>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</si>
  <si>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</si>
  <si>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</si>
  <si>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</si>
  <si>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</si>
  <si>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</si>
  <si>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</si>
  <si>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</si>
  <si>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</si>
  <si>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</si>
  <si>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</si>
  <si>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</si>
  <si>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</si>
  <si>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</si>
  <si>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</si>
  <si>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</si>
  <si>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</si>
  <si>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</si>
  <si>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</si>
  <si>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</si>
  <si>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</si>
  <si>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</si>
  <si>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</si>
  <si>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</si>
  <si>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</si>
  <si>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</si>
  <si>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</si>
  <si>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</si>
  <si>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</si>
  <si>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</si>
  <si>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</si>
  <si>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</si>
  <si>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</si>
  <si>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</si>
  <si>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</si>
  <si>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</si>
  <si>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</si>
  <si>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</si>
  <si>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</si>
  <si>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</si>
  <si>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</si>
  <si>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</si>
  <si>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</si>
  <si>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</si>
  <si>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</si>
  <si>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</si>
  <si>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</si>
  <si>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</si>
  <si>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</si>
  <si>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</si>
  <si>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</si>
  <si>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</si>
  <si>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</si>
  <si>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</si>
  <si>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</si>
  <si>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</si>
  <si>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</si>
  <si>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</si>
  <si>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</si>
  <si>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</si>
  <si>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</si>
  <si>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</si>
  <si>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</si>
  <si>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</si>
  <si>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</si>
  <si>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</si>
  <si>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</si>
  <si>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</si>
  <si>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</si>
  <si>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</si>
  <si>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</si>
  <si>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</si>
  <si>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</si>
  <si>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</si>
  <si>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</si>
  <si>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</si>
  <si>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</si>
  <si>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</si>
  <si>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</si>
  <si>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</si>
  <si>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</si>
  <si>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</si>
  <si>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</si>
  <si>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</si>
  <si>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</si>
  <si>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</si>
  <si>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</si>
  <si>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</si>
  <si>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</si>
  <si>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</si>
  <si>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</si>
  <si>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</si>
  <si>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</si>
  <si>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</si>
  <si>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</si>
  <si>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</si>
  <si>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</si>
  <si>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</si>
  <si>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</si>
  <si>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</si>
  <si>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</si>
  <si>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</si>
  <si>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</si>
  <si>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</si>
  <si>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</si>
  <si>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</si>
  <si>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</si>
  <si>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</si>
  <si>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</si>
  <si>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</si>
  <si>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</si>
  <si>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</si>
  <si>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</si>
  <si>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</si>
  <si>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</si>
  <si>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</si>
  <si>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</si>
  <si>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</si>
  <si>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</si>
  <si>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</si>
  <si>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</si>
  <si>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</si>
  <si>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</si>
  <si>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</si>
  <si>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</si>
  <si>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</si>
  <si>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</si>
  <si>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</si>
  <si>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</si>
  <si>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</si>
  <si>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</si>
  <si>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</si>
  <si>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</si>
  <si>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</si>
  <si>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</si>
  <si>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</si>
  <si>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</si>
  <si>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</si>
  <si>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</si>
  <si>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</si>
  <si>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</si>
  <si>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</si>
  <si>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</si>
  <si>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</si>
  <si>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</si>
  <si>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</si>
  <si>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</si>
  <si>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</si>
  <si>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</si>
  <si>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</si>
  <si>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</si>
  <si>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</si>
  <si>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</si>
  <si>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</si>
  <si>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</si>
  <si>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</si>
  <si>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</si>
  <si>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</si>
  <si>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</si>
  <si>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</si>
  <si>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</si>
  <si>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</si>
  <si>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</si>
  <si>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</si>
  <si>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</si>
  <si>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</si>
  <si>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</si>
  <si>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</si>
  <si>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</si>
  <si>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</si>
  <si>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</si>
  <si>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</si>
  <si>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</si>
  <si>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</si>
  <si>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</si>
  <si>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</si>
  <si>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</si>
  <si>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</si>
  <si>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</si>
  <si>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</si>
  <si>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</si>
  <si>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</si>
  <si>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</si>
  <si>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</si>
  <si>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</si>
  <si>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</si>
  <si>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</si>
  <si>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</si>
  <si>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</si>
  <si>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</si>
  <si>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</si>
  <si>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</si>
  <si>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</si>
  <si>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</si>
  <si>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</si>
  <si>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</si>
  <si>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</si>
  <si>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</si>
  <si>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</si>
  <si>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</si>
  <si>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</si>
  <si>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</si>
  <si>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</si>
  <si>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</si>
  <si>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</si>
  <si>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</si>
  <si>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</si>
  <si>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</si>
  <si>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</si>
  <si>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</si>
  <si>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</si>
  <si>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</si>
  <si>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</si>
  <si>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</si>
  <si>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</si>
  <si>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</si>
  <si>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</si>
  <si>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</si>
  <si>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</si>
  <si>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</si>
  <si>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</si>
  <si>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</si>
  <si>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</si>
  <si>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</si>
  <si>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</si>
  <si>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</si>
  <si>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</si>
  <si>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</si>
  <si>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</si>
  <si>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</si>
  <si>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</si>
  <si>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</si>
  <si>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</si>
  <si>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</si>
  <si>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</si>
  <si>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</si>
  <si>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</si>
  <si>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</si>
  <si>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</si>
  <si>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</si>
  <si>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</si>
  <si>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</si>
  <si>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</si>
  <si>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</si>
  <si>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</si>
  <si>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</si>
  <si>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</si>
  <si>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</si>
  <si>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</si>
  <si>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</si>
  <si>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</si>
  <si>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</si>
  <si>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</si>
  <si>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</si>
  <si>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</si>
  <si>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</si>
  <si>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</si>
  <si>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</si>
  <si>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</si>
  <si>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</si>
  <si>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</si>
  <si>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</si>
  <si>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</si>
  <si>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</si>
  <si>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</si>
  <si>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</si>
  <si>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</si>
  <si>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</si>
  <si>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</si>
  <si>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</si>
  <si>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</si>
  <si>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</si>
  <si>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</si>
  <si>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</si>
  <si>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</si>
  <si>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</si>
  <si>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</si>
  <si>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</si>
  <si>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</si>
  <si>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</si>
  <si>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</si>
  <si>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</si>
  <si>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</si>
  <si>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</si>
  <si>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</si>
  <si>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</si>
  <si>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</si>
  <si>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</si>
  <si>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</si>
  <si>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</si>
  <si>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</si>
  <si>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</si>
  <si>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</si>
  <si>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</si>
  <si>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</si>
  <si>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</si>
  <si>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</si>
  <si>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</si>
  <si>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</si>
  <si>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</si>
  <si>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</si>
  <si>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</si>
  <si>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</si>
  <si>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</si>
  <si>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</si>
  <si>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</si>
  <si>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</si>
  <si>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</si>
  <si>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</si>
  <si>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</si>
  <si>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</si>
  <si>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</si>
  <si>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</si>
  <si>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</si>
  <si>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</si>
  <si>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</si>
  <si>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</si>
  <si>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</si>
  <si>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</si>
  <si>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</si>
  <si>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</si>
  <si>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</si>
  <si>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</si>
  <si>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</si>
  <si>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</si>
  <si>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</si>
  <si>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</si>
  <si>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</si>
  <si>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</si>
  <si>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</si>
  <si>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</si>
  <si>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</si>
  <si>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</si>
  <si>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</si>
  <si>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</si>
  <si>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</si>
  <si>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</si>
  <si>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</si>
  <si>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</si>
  <si>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</si>
  <si>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</si>
  <si>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</si>
  <si>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</si>
  <si>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</si>
  <si>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</si>
  <si>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</si>
  <si>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</si>
  <si>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</si>
  <si>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</si>
  <si>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</si>
  <si>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</si>
  <si>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</si>
  <si>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</si>
  <si>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</si>
  <si>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</si>
  <si>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</si>
  <si>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</si>
  <si>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</si>
  <si>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</si>
  <si>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</si>
  <si>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</si>
  <si>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</si>
  <si>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</si>
  <si>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</si>
  <si>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</si>
  <si>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</si>
  <si>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</si>
  <si>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</si>
  <si>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</si>
  <si>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</si>
  <si>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</si>
  <si>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</si>
  <si>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</si>
  <si>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</si>
  <si>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</si>
  <si>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</si>
  <si>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</si>
  <si>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</si>
  <si>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</si>
  <si>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</si>
  <si>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</si>
  <si>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</si>
  <si>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</si>
  <si>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</si>
  <si>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</si>
  <si>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</si>
  <si>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</si>
  <si>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</si>
  <si>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</si>
  <si>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</si>
  <si>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</si>
  <si>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</si>
  <si>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</si>
  <si>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</si>
  <si>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</si>
  <si>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</si>
  <si>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</si>
  <si>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</si>
  <si>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</si>
  <si>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</si>
  <si>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</si>
  <si>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</si>
  <si>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</si>
  <si>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</si>
  <si>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</si>
  <si>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</si>
  <si>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</si>
  <si>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</si>
  <si>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</si>
  <si>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</si>
  <si>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</si>
  <si>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</si>
  <si>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</si>
  <si>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</si>
  <si>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</si>
  <si>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</si>
  <si>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</si>
  <si>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</si>
  <si>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</si>
  <si>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</si>
  <si>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</si>
  <si>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</si>
  <si>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</si>
  <si>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</si>
  <si>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</si>
  <si>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</si>
  <si>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</si>
  <si>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</si>
  <si>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</si>
  <si>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</si>
  <si>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</si>
  <si>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</si>
  <si>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</si>
  <si>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</si>
  <si>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</si>
  <si>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</si>
  <si>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</si>
  <si>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</si>
  <si>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</si>
  <si>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</si>
  <si>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</si>
  <si>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</si>
  <si>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</si>
  <si>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</si>
  <si>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</si>
  <si>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</si>
  <si>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</si>
  <si>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</si>
  <si>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</si>
  <si>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</si>
  <si>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</si>
  <si>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</si>
  <si>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</si>
  <si>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</si>
  <si>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</si>
  <si>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</si>
  <si>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</si>
  <si>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</si>
  <si>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</si>
  <si>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</si>
  <si>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</si>
  <si>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</si>
  <si>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</si>
  <si>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</si>
  <si>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</si>
  <si>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</si>
  <si>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</si>
  <si>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</si>
  <si>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</si>
  <si>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</si>
  <si>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</si>
  <si>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</si>
  <si>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</si>
  <si>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</si>
  <si>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</si>
  <si>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</si>
  <si>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</si>
  <si>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</si>
  <si>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</si>
  <si>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</si>
  <si>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</si>
  <si>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</si>
  <si>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</si>
  <si>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</si>
  <si>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</si>
  <si>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</si>
  <si>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</si>
  <si>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</si>
  <si>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</si>
  <si>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</si>
  <si>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</si>
  <si>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</si>
  <si>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</si>
  <si>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</si>
  <si>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</si>
  <si>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</si>
  <si>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</si>
  <si>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</si>
  <si>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</si>
  <si>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</si>
  <si>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</si>
  <si>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</si>
  <si>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</si>
  <si>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</si>
  <si>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</si>
  <si>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</si>
  <si>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</si>
  <si>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</si>
  <si>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</si>
  <si>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</si>
  <si>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</si>
  <si>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</si>
  <si>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</si>
  <si>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</si>
  <si>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</si>
  <si>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</si>
  <si>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</si>
  <si>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</si>
  <si>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</si>
  <si>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</si>
  <si>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</si>
  <si>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</si>
  <si>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</si>
  <si>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</si>
  <si>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</si>
  <si>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</si>
  <si>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</si>
  <si>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</si>
  <si>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</si>
  <si>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</si>
  <si>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</si>
  <si>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</si>
  <si>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</si>
  <si>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</si>
  <si>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</si>
  <si>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</si>
  <si>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</si>
  <si>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</si>
  <si>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</si>
  <si>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</si>
  <si>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</si>
  <si>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</si>
  <si>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</si>
  <si>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</si>
  <si>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</si>
  <si>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</si>
  <si>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</si>
  <si>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</si>
  <si>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</si>
  <si>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</si>
  <si>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</si>
  <si>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</si>
  <si>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</si>
  <si>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</si>
  <si>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</si>
  <si>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</si>
  <si>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</si>
  <si>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</si>
  <si>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</si>
  <si>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</si>
  <si>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</si>
  <si>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</si>
  <si>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</si>
  <si>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</si>
  <si>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</si>
  <si>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</si>
  <si>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</si>
  <si>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</si>
  <si>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</si>
  <si>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</si>
  <si>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</si>
  <si>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</si>
  <si>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</si>
  <si>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</si>
  <si>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</si>
  <si>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</si>
  <si>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</si>
  <si>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</si>
  <si>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</si>
  <si>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</si>
  <si>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</si>
  <si>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</si>
  <si>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</si>
  <si>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</si>
  <si>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</si>
  <si>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</si>
  <si>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</si>
  <si>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</si>
  <si>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</si>
  <si>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</si>
  <si>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</si>
  <si>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</si>
  <si>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</si>
  <si>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</si>
  <si>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</si>
  <si>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</si>
  <si>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</si>
  <si>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</si>
  <si>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</si>
  <si>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</si>
  <si>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</si>
  <si>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</si>
  <si>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</si>
  <si>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</si>
  <si>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</si>
  <si>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</si>
  <si>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</si>
  <si>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</si>
  <si>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</si>
  <si>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</si>
  <si>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</si>
  <si>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</si>
  <si>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</si>
  <si>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</si>
  <si>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</si>
  <si>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</si>
  <si>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</si>
  <si>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</si>
  <si>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</si>
  <si>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</si>
  <si>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</si>
  <si>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</si>
  <si>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</si>
  <si>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</si>
  <si>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</si>
  <si>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</si>
  <si>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</si>
  <si>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</si>
  <si>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</si>
  <si>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</si>
  <si>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</si>
  <si>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</si>
  <si>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</si>
  <si>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</si>
  <si>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</si>
  <si>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</si>
  <si>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</si>
  <si>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</si>
  <si>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</si>
  <si>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</si>
  <si>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</si>
  <si>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</si>
  <si>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</si>
  <si>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</si>
  <si>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</si>
  <si>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</si>
  <si>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</si>
  <si>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</si>
  <si>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</si>
  <si>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</si>
  <si>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</si>
  <si>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</si>
  <si>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</si>
  <si>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</si>
  <si>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</si>
  <si>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</si>
  <si>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</si>
  <si>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</si>
  <si>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</si>
  <si>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</si>
  <si>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</si>
  <si>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</si>
  <si>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</si>
  <si>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</si>
  <si>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</si>
  <si>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</si>
  <si>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</si>
  <si>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</si>
  <si>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</si>
  <si>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</si>
  <si>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</si>
  <si>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</si>
  <si>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</si>
  <si>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</si>
  <si>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</si>
  <si>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</si>
  <si>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</si>
  <si>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</si>
  <si>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</si>
  <si>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</si>
  <si>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</si>
  <si>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</si>
  <si>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</si>
  <si>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</si>
  <si>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</si>
  <si>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</si>
  <si>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</si>
  <si>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</si>
  <si>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</si>
  <si>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</si>
  <si>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</si>
  <si>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</si>
  <si>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</si>
  <si>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</si>
  <si>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</si>
  <si>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</si>
  <si>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</si>
  <si>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</si>
  <si>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</si>
  <si>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</si>
  <si>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</si>
  <si>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</si>
  <si>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</si>
  <si>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</si>
  <si>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</si>
  <si>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</si>
  <si>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</si>
  <si>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</si>
  <si>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</si>
  <si>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</si>
  <si>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</si>
  <si>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</si>
  <si>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</si>
  <si>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</si>
  <si>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</si>
  <si>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</si>
  <si>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</si>
  <si>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</si>
  <si>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</si>
  <si>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</si>
  <si>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</si>
  <si>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</si>
  <si>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</si>
  <si>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</si>
  <si>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</si>
  <si>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</si>
  <si>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</si>
  <si>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</si>
  <si>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</si>
  <si>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</si>
  <si>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</si>
  <si>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</si>
  <si>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</si>
  <si>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</si>
  <si>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</si>
  <si>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</si>
  <si>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</si>
  <si>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</si>
  <si>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</si>
  <si>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</si>
  <si>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</si>
  <si>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</si>
  <si>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</si>
  <si>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</si>
  <si>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</si>
  <si>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</si>
  <si>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</si>
  <si>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</si>
  <si>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</si>
  <si>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</si>
  <si>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</si>
  <si>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</si>
  <si>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</si>
  <si>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</si>
  <si>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</si>
  <si>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</si>
  <si>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</si>
  <si>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</si>
  <si>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</si>
  <si>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</si>
  <si>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</si>
  <si>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</si>
  <si>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</si>
  <si>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</si>
  <si>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</si>
  <si>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</si>
  <si>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</si>
  <si>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</si>
  <si>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</si>
  <si>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</si>
  <si>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</si>
  <si>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</si>
  <si>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</si>
  <si>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</si>
  <si>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</si>
  <si>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</si>
  <si>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</si>
  <si>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</si>
  <si>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</si>
  <si>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</si>
  <si>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</si>
  <si>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</si>
  <si>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</si>
  <si>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</si>
  <si>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</si>
  <si>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</si>
  <si>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</si>
  <si>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</si>
  <si>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</si>
  <si>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</si>
  <si>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</si>
  <si>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</si>
  <si>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</si>
  <si>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</si>
  <si>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</si>
  <si>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</si>
  <si>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</si>
  <si>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</si>
  <si>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</si>
  <si>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</si>
  <si>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</si>
  <si>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</si>
  <si>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</si>
  <si>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</si>
  <si>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</si>
  <si>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</si>
  <si>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</si>
  <si>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</si>
  <si>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</si>
  <si>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</si>
  <si>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</si>
  <si>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</si>
  <si>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</si>
  <si>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</si>
  <si>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</si>
  <si>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</si>
  <si>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</si>
  <si>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</si>
  <si>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</si>
  <si>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</si>
  <si>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</si>
  <si>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</si>
  <si>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</si>
  <si>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</si>
  <si>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</si>
  <si>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</si>
  <si>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</si>
  <si>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</si>
  <si>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</si>
  <si>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</si>
  <si>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</si>
  <si>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</si>
  <si>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</si>
  <si>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</si>
  <si>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</si>
  <si>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</si>
  <si>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</si>
  <si>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</si>
  <si>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</si>
  <si>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</si>
  <si>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</si>
  <si>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</si>
  <si>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</si>
  <si>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</si>
  <si>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</si>
  <si>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</si>
  <si>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</si>
  <si>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</si>
  <si>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</si>
  <si>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</si>
  <si>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</si>
  <si>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</si>
  <si>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</si>
  <si>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</si>
  <si>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</si>
  <si>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</si>
  <si>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</si>
  <si>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</si>
  <si>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</si>
  <si>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</si>
  <si>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</si>
  <si>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</si>
  <si>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</si>
  <si>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</si>
  <si>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</si>
  <si>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</si>
  <si>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</si>
  <si>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</si>
  <si>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</si>
  <si>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</si>
  <si>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</si>
  <si>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</si>
  <si>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</si>
  <si>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</si>
  <si>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</si>
  <si>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</si>
  <si>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</si>
  <si>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</si>
  <si>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</si>
  <si>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</si>
  <si>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</si>
  <si>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</si>
  <si>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</si>
  <si>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</si>
  <si>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</si>
  <si>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</si>
  <si>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</si>
  <si>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</si>
  <si>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</si>
  <si>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</si>
  <si>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</si>
  <si>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</si>
  <si>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</si>
  <si>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</si>
  <si>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</si>
  <si>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</si>
  <si>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</si>
  <si>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</si>
  <si>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</si>
  <si>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</si>
  <si>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</si>
  <si>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</si>
  <si>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</si>
  <si>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</si>
  <si>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</si>
  <si>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</si>
  <si>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</si>
  <si>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</si>
  <si>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</si>
  <si>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</si>
  <si>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</si>
  <si>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</si>
  <si>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</si>
  <si>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</si>
  <si>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</si>
  <si>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</si>
  <si>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</si>
  <si>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</si>
  <si>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</si>
  <si>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</si>
  <si>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</si>
  <si>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</si>
  <si>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</si>
  <si>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</si>
  <si>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</si>
  <si>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</si>
  <si>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</si>
  <si>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</si>
  <si>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</si>
  <si>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</si>
  <si>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</si>
  <si>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</si>
  <si>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</si>
  <si>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</si>
  <si>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</si>
  <si>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</si>
  <si>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</si>
  <si>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</si>
  <si>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</si>
  <si>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</si>
  <si>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</si>
  <si>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</si>
  <si>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</si>
  <si>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</si>
  <si>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</si>
  <si>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</si>
  <si>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</si>
  <si>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</si>
  <si>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</si>
  <si>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</si>
  <si>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</si>
  <si>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</si>
  <si>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</si>
  <si>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</si>
  <si>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</si>
  <si>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</si>
  <si>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</si>
  <si>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</si>
  <si>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</si>
  <si>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</si>
  <si>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</si>
  <si>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</si>
  <si>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</si>
  <si>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</si>
  <si>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</si>
  <si>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</si>
  <si>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</si>
  <si>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</si>
  <si>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</si>
  <si>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</si>
  <si>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</si>
  <si>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</si>
  <si>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</si>
  <si>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</si>
  <si>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</si>
  <si>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</si>
  <si>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</si>
  <si>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</si>
  <si>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</si>
  <si>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</si>
  <si>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</si>
  <si>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</si>
  <si>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</si>
  <si>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</si>
  <si>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</si>
  <si>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</si>
  <si>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</si>
  <si>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</si>
  <si>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</si>
  <si>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</si>
  <si>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</si>
  <si>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</si>
  <si>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</si>
  <si>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</si>
  <si>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</si>
  <si>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</si>
  <si>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</si>
  <si>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</si>
  <si>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</si>
  <si>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</si>
  <si>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</si>
  <si>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</si>
  <si>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</si>
  <si>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</si>
  <si>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</si>
  <si>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</si>
  <si>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</si>
  <si>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</si>
  <si>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</si>
  <si>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</si>
  <si>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</si>
  <si>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</si>
  <si>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</si>
  <si>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</si>
  <si>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</si>
  <si>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</si>
  <si>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</si>
  <si>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</si>
  <si>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</si>
  <si>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</si>
  <si>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</si>
  <si>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</si>
  <si>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</si>
  <si>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</si>
  <si>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</si>
  <si>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</si>
  <si>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</si>
  <si>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</si>
  <si>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</si>
  <si>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</si>
  <si>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</si>
  <si>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</si>
  <si>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</si>
  <si>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</si>
  <si>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</si>
  <si>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</si>
  <si>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</si>
  <si>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</si>
  <si>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</si>
  <si>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</si>
  <si>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</si>
  <si>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</si>
  <si>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</si>
  <si>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</si>
  <si>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</si>
  <si>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</si>
  <si>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</si>
  <si>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</si>
  <si>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</si>
  <si>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</si>
  <si>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</si>
  <si>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</si>
  <si>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</si>
  <si>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</si>
  <si>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</si>
  <si>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</si>
  <si>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</si>
  <si>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</si>
  <si>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</si>
  <si>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</si>
  <si>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</si>
  <si>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</si>
  <si>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</si>
  <si>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</si>
  <si>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</si>
  <si>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</si>
  <si>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</si>
  <si>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</si>
  <si>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</si>
  <si>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</si>
  <si>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</si>
  <si>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</si>
  <si>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</si>
  <si>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</si>
  <si>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</si>
  <si>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</si>
  <si>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</si>
  <si>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</si>
  <si>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</si>
  <si>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</si>
  <si>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</si>
  <si>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</si>
  <si>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</si>
  <si>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</si>
  <si>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</si>
  <si>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</si>
  <si>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</si>
  <si>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</si>
  <si>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</si>
  <si>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</si>
  <si>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</si>
  <si>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</si>
  <si>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</si>
  <si>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</si>
  <si>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</si>
  <si>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</si>
  <si>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</si>
  <si>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</si>
  <si>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</si>
  <si>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</si>
  <si>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</si>
  <si>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</si>
  <si>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</si>
  <si>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</si>
  <si>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</si>
  <si>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</si>
  <si>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</si>
  <si>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</si>
  <si>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</si>
  <si>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</si>
  <si>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</si>
  <si>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</si>
  <si>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</si>
  <si>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</si>
  <si>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</si>
  <si>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</si>
  <si>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</si>
  <si>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</si>
  <si>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</si>
  <si>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</si>
  <si>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</si>
  <si>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</si>
  <si>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</si>
  <si>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</si>
  <si>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</si>
  <si>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</si>
  <si>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</si>
  <si>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</si>
  <si>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</si>
  <si>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</si>
  <si>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</si>
  <si>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</si>
  <si>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</si>
  <si>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</si>
  <si>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</si>
  <si>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</si>
  <si>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</si>
  <si>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</si>
  <si>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</si>
  <si>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</si>
  <si>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</si>
  <si>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</si>
  <si>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</si>
  <si>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</si>
  <si>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</si>
  <si>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</si>
  <si>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</si>
  <si>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</si>
  <si>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</si>
  <si>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</si>
  <si>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</si>
  <si>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</si>
  <si>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</si>
  <si>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</si>
  <si>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</si>
  <si>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</si>
  <si>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</si>
  <si>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</si>
  <si>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</si>
  <si>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</si>
  <si>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</si>
  <si>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</si>
  <si>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</si>
  <si>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</si>
  <si>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</si>
  <si>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</si>
  <si>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</si>
  <si>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</si>
  <si>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</si>
  <si>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</si>
  <si>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</si>
  <si>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</si>
  <si>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</si>
  <si>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</si>
  <si>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</si>
  <si>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</si>
  <si>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</si>
  <si>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</si>
  <si>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</si>
  <si>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</si>
  <si>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</si>
  <si>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</si>
  <si>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</si>
  <si>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</si>
  <si>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</si>
  <si>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</si>
  <si>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</si>
  <si>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</si>
  <si>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</si>
  <si>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</si>
  <si>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</si>
  <si>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</si>
  <si>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</si>
  <si>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</si>
  <si>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</si>
  <si>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</si>
  <si>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</si>
  <si>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</si>
  <si>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</si>
  <si>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</si>
  <si>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</si>
  <si>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</si>
  <si>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</si>
  <si>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</si>
  <si>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</si>
  <si>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</si>
  <si>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</si>
  <si>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</si>
  <si>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</si>
  <si>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</si>
  <si>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</si>
  <si>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</si>
  <si>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</si>
  <si>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</si>
  <si>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</si>
  <si>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</si>
  <si>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</si>
  <si>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</si>
  <si>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</si>
  <si>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</si>
  <si>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</si>
  <si>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</si>
  <si>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</si>
  <si>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</si>
  <si>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</si>
  <si>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</si>
  <si>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</si>
  <si>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</si>
  <si>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</si>
  <si>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</si>
  <si>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</si>
  <si>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</si>
  <si>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</si>
  <si>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</si>
  <si>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</si>
  <si>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</si>
  <si>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</si>
  <si>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</si>
  <si>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</si>
  <si>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</si>
  <si>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</si>
  <si>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</si>
  <si>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</si>
  <si>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</si>
  <si>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</si>
  <si>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</si>
  <si>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</si>
  <si>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</si>
  <si>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</si>
  <si>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</si>
  <si>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</si>
  <si>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</si>
  <si>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</si>
  <si>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</si>
  <si>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</si>
  <si>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</si>
  <si>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</si>
  <si>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</si>
  <si>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</si>
  <si>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</si>
  <si>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</si>
  <si>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</si>
  <si>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</si>
  <si>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</si>
  <si>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</si>
  <si>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</si>
  <si>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</si>
  <si>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</si>
  <si>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</si>
  <si>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</si>
  <si>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</si>
  <si>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</si>
  <si>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</si>
  <si>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</si>
  <si>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</si>
  <si>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</si>
  <si>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</si>
  <si>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</si>
  <si>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</si>
  <si>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</si>
  <si>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</si>
  <si>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</si>
  <si>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</si>
  <si>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</si>
  <si>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</si>
  <si>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</si>
  <si>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</si>
  <si>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</si>
  <si>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</si>
  <si>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</si>
  <si>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</si>
  <si>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</si>
  <si>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</si>
  <si>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</si>
  <si>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</si>
  <si>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</si>
  <si>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</si>
  <si>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</si>
  <si>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</si>
  <si>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</si>
  <si>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</si>
  <si>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</si>
  <si>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</si>
  <si>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</si>
  <si>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</si>
  <si>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</si>
  <si>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</si>
  <si>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</si>
  <si>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</si>
  <si>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</si>
  <si>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</si>
  <si>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</si>
  <si>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</si>
  <si>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</si>
  <si>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</si>
  <si>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</si>
  <si>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</si>
  <si>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</si>
  <si>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</si>
  <si>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</si>
  <si>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</si>
  <si>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</si>
  <si>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</si>
  <si>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</si>
  <si>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</si>
  <si>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</si>
  <si>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</si>
  <si>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</si>
  <si>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</si>
  <si>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</si>
  <si>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</si>
  <si>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</si>
  <si>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</si>
  <si>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</si>
  <si>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</si>
  <si>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</si>
  <si>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</si>
  <si>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</si>
  <si>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</si>
  <si>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</si>
  <si>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</si>
  <si>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</si>
  <si>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</si>
  <si>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</si>
  <si>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</si>
  <si>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</si>
  <si>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</si>
  <si>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</si>
  <si>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</si>
  <si>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</si>
  <si>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</si>
  <si>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</si>
  <si>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</si>
  <si>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</si>
  <si>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</si>
  <si>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</si>
  <si>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</si>
  <si>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</si>
  <si>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</si>
  <si>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</si>
  <si>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</si>
  <si>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</si>
  <si>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</si>
  <si>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</si>
  <si>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</si>
  <si>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</si>
  <si>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</si>
  <si>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</si>
  <si>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</si>
  <si>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</si>
  <si>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</si>
  <si>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</si>
  <si>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</si>
  <si>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</si>
  <si>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</si>
  <si>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</si>
  <si>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</si>
  <si>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</si>
  <si>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</si>
  <si>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</si>
  <si>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</si>
  <si>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</si>
  <si>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</si>
  <si>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</si>
  <si>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</si>
  <si>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</si>
  <si>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</si>
  <si>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</si>
  <si>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</si>
  <si>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</si>
  <si>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</si>
  <si>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</si>
  <si>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</si>
  <si>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</si>
  <si>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</si>
  <si>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</si>
  <si>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</si>
  <si>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</si>
  <si>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</si>
  <si>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</si>
  <si>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</si>
  <si>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</si>
  <si>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</si>
  <si>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</si>
  <si>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</si>
  <si>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</si>
  <si>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</si>
  <si>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</si>
  <si>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</si>
  <si>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</si>
  <si>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</si>
  <si>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</si>
  <si>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</si>
  <si>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</si>
  <si>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</si>
  <si>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</si>
  <si>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</si>
  <si>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</si>
  <si>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</si>
  <si>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</si>
  <si>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</si>
  <si>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</si>
  <si>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</si>
  <si>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</si>
  <si>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</si>
  <si>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</si>
  <si>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</si>
  <si>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</si>
  <si>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</si>
  <si>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</si>
  <si>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</si>
  <si>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</si>
  <si>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</si>
  <si>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</si>
  <si>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</si>
  <si>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</si>
  <si>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</si>
  <si>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</si>
  <si>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</si>
  <si>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</si>
  <si>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</si>
  <si>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</si>
  <si>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</si>
  <si>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</si>
  <si>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</si>
  <si>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</si>
  <si>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</si>
  <si>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</si>
  <si>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</si>
  <si>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</si>
  <si>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</si>
  <si>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</si>
  <si>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</si>
  <si>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</si>
  <si>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</si>
  <si>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</si>
  <si>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</si>
  <si>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</si>
  <si>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</si>
  <si>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</si>
  <si>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</si>
  <si>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</si>
  <si>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</si>
  <si>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</si>
  <si>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</si>
  <si>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</si>
  <si>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</si>
  <si>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</si>
  <si>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</si>
  <si>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</si>
  <si>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</si>
  <si>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</si>
  <si>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</si>
  <si>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</si>
  <si>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</si>
  <si>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</si>
  <si>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</si>
  <si>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</si>
  <si>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</si>
  <si>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</si>
  <si>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</si>
  <si>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</si>
  <si>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</si>
  <si>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</si>
  <si>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</si>
  <si>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</si>
  <si>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</si>
  <si>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</si>
  <si>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</si>
  <si>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</si>
  <si>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</si>
  <si>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</si>
  <si>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</si>
  <si>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</si>
  <si>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</si>
  <si>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</si>
  <si>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</si>
  <si>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</si>
  <si>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</si>
  <si>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</si>
  <si>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</si>
  <si>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</si>
  <si>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</si>
  <si>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</si>
  <si>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</si>
  <si>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</si>
  <si>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</si>
  <si>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</si>
  <si>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</si>
  <si>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</si>
  <si>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</si>
  <si>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</si>
  <si>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</si>
  <si>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</si>
  <si>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</si>
  <si>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</si>
  <si>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</si>
  <si>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</si>
  <si>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</si>
  <si>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</si>
  <si>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</si>
  <si>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</si>
  <si>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</si>
  <si>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</si>
  <si>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</si>
  <si>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</si>
  <si>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</si>
  <si>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</si>
  <si>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</si>
  <si>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</si>
  <si>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</si>
  <si>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</si>
  <si>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</si>
  <si>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</si>
  <si>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</si>
  <si>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</si>
  <si>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</si>
  <si>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</si>
  <si>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</si>
  <si>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</si>
  <si>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</si>
  <si>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</si>
  <si>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</si>
  <si>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</si>
  <si>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</si>
  <si>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</si>
  <si>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</si>
  <si>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</si>
  <si>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</si>
  <si>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</si>
  <si>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</si>
  <si>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</si>
  <si>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</si>
  <si>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</si>
  <si>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</si>
  <si>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</si>
  <si>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</si>
  <si>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</si>
  <si>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</si>
  <si>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</si>
  <si>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</si>
  <si>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</si>
  <si>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</si>
  <si>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</si>
  <si>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</si>
  <si>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</si>
  <si>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</si>
  <si>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</si>
  <si>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</si>
  <si>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</si>
  <si>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</si>
  <si>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</si>
  <si>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</si>
  <si>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</si>
  <si>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</si>
  <si>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</si>
  <si>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</si>
  <si>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</si>
  <si>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</si>
  <si>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</si>
  <si>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</si>
  <si>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</si>
  <si>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</si>
  <si>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</si>
  <si>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</si>
  <si>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</si>
  <si>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</si>
  <si>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</si>
  <si>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</si>
  <si>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</si>
  <si>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</si>
  <si>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</si>
  <si>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</si>
  <si>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</si>
  <si>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</si>
  <si>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</si>
  <si>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</si>
  <si>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</si>
  <si>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</si>
  <si>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</si>
  <si>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</si>
  <si>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</si>
  <si>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</si>
  <si>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</si>
  <si>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</si>
  <si>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</si>
  <si>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</si>
  <si>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</si>
  <si>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</si>
  <si>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</si>
  <si>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</si>
  <si>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</si>
  <si>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</si>
  <si>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</si>
  <si>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</si>
  <si>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</si>
  <si>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</si>
  <si>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</si>
  <si>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</si>
  <si>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</si>
  <si>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</si>
  <si>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</si>
  <si>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</si>
  <si>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</si>
  <si>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</si>
  <si>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</si>
  <si>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</si>
  <si>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</si>
  <si>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</si>
  <si>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</si>
  <si>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</si>
  <si>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</si>
  <si>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</si>
  <si>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</si>
  <si>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</si>
  <si>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</si>
  <si>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</si>
  <si>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</si>
  <si>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</si>
  <si>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</si>
  <si>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</si>
  <si>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</si>
  <si>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</si>
  <si>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</si>
  <si>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</si>
  <si>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</si>
  <si>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</si>
  <si>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</si>
  <si>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</si>
  <si>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</si>
  <si>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</si>
  <si>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</si>
  <si>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</si>
  <si>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</si>
  <si>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</si>
  <si>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</si>
  <si>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</si>
  <si>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</si>
  <si>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</si>
  <si>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</si>
  <si>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</si>
  <si>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</si>
  <si>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</si>
  <si>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</si>
  <si>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</si>
  <si>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</si>
  <si>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</si>
  <si>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</si>
  <si>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</si>
  <si>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</si>
  <si>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</si>
  <si>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</si>
  <si>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</si>
  <si>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</si>
  <si>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</si>
  <si>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</si>
  <si>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</si>
  <si>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</si>
  <si>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</si>
  <si>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</si>
  <si>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</si>
  <si>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</si>
  <si>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</si>
  <si>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</si>
  <si>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</si>
  <si>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</si>
  <si>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</si>
  <si>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</si>
  <si>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</si>
  <si>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</si>
  <si>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</si>
  <si>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</si>
  <si>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</si>
  <si>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</si>
  <si>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</si>
  <si>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</si>
  <si>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</si>
  <si>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</si>
  <si>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</si>
  <si>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</si>
  <si>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</si>
  <si>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</si>
  <si>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</si>
  <si>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</si>
  <si>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</si>
  <si>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</si>
  <si>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</si>
  <si>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</si>
  <si>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</si>
  <si>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</si>
  <si>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</si>
  <si>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</si>
  <si>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</si>
  <si>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</si>
  <si>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</si>
  <si>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</si>
  <si>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</si>
  <si>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</si>
  <si>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</si>
  <si>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</si>
  <si>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</si>
  <si>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</si>
  <si>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</si>
  <si>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</si>
  <si>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</si>
  <si>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</si>
  <si>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</si>
  <si>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</si>
  <si>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</si>
  <si>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</si>
  <si>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</si>
  <si>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</si>
  <si>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</si>
  <si>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</si>
  <si>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</si>
  <si>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</si>
  <si>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</si>
  <si>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</si>
  <si>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</si>
  <si>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</si>
  <si>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</si>
  <si>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</si>
  <si>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</si>
  <si>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</si>
  <si>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</si>
  <si>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</si>
  <si>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</si>
  <si>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</si>
  <si>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</si>
  <si>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</si>
  <si>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</si>
  <si>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</si>
  <si>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</si>
  <si>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</si>
  <si>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</si>
  <si>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</si>
  <si>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</si>
  <si>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</si>
  <si>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</si>
  <si>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</si>
  <si>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</si>
  <si>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</si>
  <si>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</si>
  <si>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</si>
  <si>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</si>
  <si>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</si>
  <si>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</si>
  <si>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</si>
  <si>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</si>
  <si>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</si>
  <si>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</si>
  <si>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</si>
  <si>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</si>
  <si>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</si>
  <si>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</si>
  <si>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</si>
  <si>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</si>
  <si>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</si>
  <si>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</si>
  <si>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</si>
  <si>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</si>
  <si>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</si>
  <si>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</si>
  <si>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</si>
  <si>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</si>
  <si>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</si>
  <si>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</si>
  <si>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</si>
  <si>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</si>
  <si>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</si>
  <si>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</si>
  <si>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</si>
  <si>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</si>
  <si>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</si>
  <si>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</si>
  <si>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</si>
  <si>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</si>
  <si>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</si>
  <si>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</si>
  <si>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</si>
  <si>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</si>
  <si>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</si>
  <si>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</si>
  <si>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</si>
  <si>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</si>
  <si>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</si>
  <si>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</si>
  <si>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</si>
  <si>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</si>
  <si>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</si>
  <si>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</si>
  <si>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</si>
  <si>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</si>
  <si>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</si>
  <si>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</si>
  <si>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</si>
  <si>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</si>
  <si>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</si>
  <si>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</si>
  <si>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</si>
  <si>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</si>
  <si>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</si>
  <si>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</si>
  <si>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</si>
  <si>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</si>
  <si>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</si>
  <si>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</si>
  <si>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</si>
  <si>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</si>
  <si>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</si>
  <si>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</si>
  <si>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</si>
  <si>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</si>
  <si>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</si>
  <si>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</si>
  <si>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</si>
  <si>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</si>
  <si>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</si>
  <si>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</si>
  <si>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</si>
  <si>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</si>
  <si>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</si>
  <si>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</si>
  <si>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</si>
  <si>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</si>
  <si>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</si>
  <si>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</si>
  <si>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</si>
  <si>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</si>
  <si>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</si>
  <si>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</si>
  <si>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</si>
  <si>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</si>
  <si>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</si>
  <si>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</si>
  <si>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</si>
  <si>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</si>
  <si>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</si>
  <si>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</si>
  <si>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</si>
  <si>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</si>
  <si>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</si>
  <si>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</si>
  <si>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</si>
  <si>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</si>
  <si>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</si>
  <si>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</si>
  <si>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</si>
  <si>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</si>
  <si>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</si>
  <si>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</si>
  <si>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</si>
  <si>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</si>
  <si>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</si>
  <si>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</si>
  <si>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</si>
  <si>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</si>
  <si>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</si>
  <si>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</si>
  <si>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</si>
  <si>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</si>
  <si>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</si>
  <si>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</si>
  <si>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</si>
  <si>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</si>
  <si>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</si>
  <si>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</si>
  <si>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</si>
  <si>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</si>
  <si>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</si>
  <si>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</si>
  <si>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</si>
  <si>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</si>
  <si>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</si>
  <si>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</si>
  <si>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</si>
  <si>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</si>
  <si>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</si>
  <si>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</si>
  <si>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</si>
  <si>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</si>
  <si>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</si>
  <si>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</si>
  <si>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</si>
  <si>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</si>
  <si>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</si>
  <si>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</si>
  <si>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</si>
  <si>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</si>
  <si>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</si>
  <si>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</si>
  <si>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</si>
  <si>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</si>
  <si>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</si>
  <si>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</si>
  <si>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</si>
  <si>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</si>
  <si>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</si>
  <si>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</si>
  <si>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</si>
  <si>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</si>
  <si>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</si>
  <si>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</si>
  <si>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</si>
  <si>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</si>
  <si>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</si>
  <si>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</si>
  <si>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</si>
  <si>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</si>
  <si>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</si>
  <si>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</si>
  <si>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</si>
  <si>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</si>
  <si>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</si>
  <si>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</si>
  <si>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</si>
  <si>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</si>
  <si>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</si>
  <si>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</si>
  <si>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</si>
  <si>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</si>
  <si>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</si>
  <si>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</si>
  <si>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</si>
  <si>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</si>
  <si>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</si>
  <si>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</si>
  <si>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</si>
  <si>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</si>
  <si>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</si>
  <si>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</si>
  <si>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</si>
  <si>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</si>
  <si>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</si>
  <si>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</si>
  <si>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</si>
  <si>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</si>
  <si>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</si>
  <si>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</si>
  <si>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</si>
  <si>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</si>
  <si>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</si>
  <si>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</si>
  <si>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</si>
  <si>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</si>
  <si>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</si>
  <si>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</si>
  <si>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</si>
  <si>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</si>
  <si>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</si>
  <si>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</si>
  <si>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</si>
  <si>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</si>
  <si>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</si>
  <si>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</si>
  <si>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</si>
  <si>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</si>
  <si>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</si>
  <si>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</si>
  <si>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</si>
  <si>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</si>
  <si>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</si>
  <si>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</si>
  <si>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</si>
  <si>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</si>
  <si>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</si>
  <si>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</si>
  <si>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</si>
  <si>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</si>
  <si>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</si>
  <si>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</si>
  <si>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</si>
  <si>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</si>
  <si>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</si>
  <si>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</si>
  <si>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</si>
  <si>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</si>
  <si>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</si>
  <si>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</si>
  <si>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</si>
  <si>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</si>
  <si>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</si>
  <si>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</si>
  <si>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</si>
  <si>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</si>
  <si>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</si>
  <si>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</si>
  <si>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</si>
  <si>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</si>
  <si>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</si>
  <si>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</si>
  <si>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</si>
  <si>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</si>
  <si>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</si>
  <si>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</si>
  <si>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</si>
  <si>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</si>
  <si>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</si>
  <si>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</si>
  <si>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</si>
  <si>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</si>
  <si>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</si>
  <si>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</si>
  <si>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</si>
  <si>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</si>
  <si>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</si>
  <si>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</si>
  <si>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</si>
  <si>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</si>
  <si>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</si>
  <si>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</si>
  <si>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</si>
  <si>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</si>
  <si>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</si>
  <si>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</si>
  <si>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</si>
  <si>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</si>
  <si>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</si>
  <si>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</si>
  <si>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</si>
  <si>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</si>
  <si>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</si>
  <si>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</si>
  <si>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</si>
  <si>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</si>
  <si>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</si>
  <si>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</si>
  <si>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</si>
  <si>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</si>
  <si>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</si>
  <si>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</si>
  <si>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</si>
  <si>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</si>
  <si>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</si>
  <si>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</si>
  <si>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</si>
  <si>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</si>
  <si>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</si>
  <si>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</si>
  <si>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</si>
  <si>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</si>
  <si>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</si>
  <si>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</si>
  <si>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</si>
  <si>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</si>
  <si>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</si>
  <si>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</si>
  <si>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</si>
  <si>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</si>
  <si>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</si>
  <si>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</si>
  <si>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</si>
  <si>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</si>
  <si>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</si>
  <si>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</si>
  <si>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</si>
  <si>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</si>
  <si>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</si>
  <si>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</si>
  <si>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</si>
  <si>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</si>
  <si>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</si>
  <si>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</si>
  <si>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</si>
  <si>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</si>
  <si>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</si>
  <si>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</si>
  <si>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</si>
  <si>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</si>
  <si>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</si>
  <si>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</si>
  <si>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</si>
  <si>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</si>
  <si>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</si>
  <si>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</si>
  <si>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</si>
  <si>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</si>
  <si>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</si>
  <si>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</si>
  <si>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</si>
  <si>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</si>
  <si>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</si>
  <si>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</si>
  <si>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</si>
  <si>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</si>
  <si>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</si>
  <si>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</si>
  <si>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</si>
  <si>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</si>
  <si>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</si>
  <si>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</si>
  <si>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</si>
  <si>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</si>
  <si>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</si>
  <si>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</si>
  <si>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</si>
  <si>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</si>
  <si>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</si>
  <si>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</si>
  <si>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</si>
  <si>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</si>
  <si>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</si>
  <si>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</si>
  <si>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</si>
  <si>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</si>
  <si>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</si>
  <si>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</si>
  <si>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</si>
  <si>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</si>
  <si>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</si>
  <si>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</si>
  <si>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</si>
  <si>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</si>
  <si>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</si>
  <si>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</si>
  <si>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moved ETA: min </t>
  </si>
  <si>
    <t>PCM-20251107-00000210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</si>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</sst>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305.24289351851621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45968.191319444442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45968.191319444442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45968.191319444442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45968.191319444442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45968.191319444442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45968.191319444442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45968.191319444442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45968.191319444442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45968.191319444442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45968.191319444442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45968.191319444442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45968.191319444442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45968.191319444442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45968.191319444442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45968.191319444442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45968.191319444442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45968.191319444442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45968.191319444442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45968.191319444442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45968.191319444442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45968.191319444442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45968.191319444442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45968.191319444442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45968.191319444442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45968.191319444442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45968.191319444442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45968.191319444442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45968.191319444442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45968.191319444442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45968.191319444442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45968.191319444442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45968.191319444442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45968.191319444442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45968.191319444442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45968.191319444442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45968.191319444442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45968.191319444442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45968.191319444442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45968.191319444442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45968.191319444442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45968.191319444442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45968.191319444442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45968.191319444442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45968.191319444442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45968.191319444442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45968.191319444442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45968.191319444442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45968.191319444442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45968.191319444442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45968.191319444442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45968.191319444442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45968.191319444442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45968.191319444442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45968.191319444442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45968.191319444442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45968.191319444442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45968.191319444442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45968.191319444442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45968.191319444442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45968.191319444442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45968.191319444442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45968.191319444442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45968.191319444442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45968.191319444442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45968.191319444442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45968.191319444442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45968.191319444442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45968.191319444442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45968.191319444442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45968.191319444442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45968.191319444442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45968.191319444442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45968.191319444442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45968.191319444442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45968.191319444442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45968.191319444442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45968.191319444442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45968.191319444442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45968.191319444442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45968.191319444442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45968.191319444442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143.19148148148088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3.457175925723277E-2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45968.191319444442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45968.191319444442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45968.191319444442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45968.191319444442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45968.191319444442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45968.191319444442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45968.191319444442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45968.191319444442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45968.191319444442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45968.191319444442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45968.191319444442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45968.191319444442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45968.191319444442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45968.191319444442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45968.191319444442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45968.191319444442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45968.191319444442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45968.191319444442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45968.191319444442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45968.191319444442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45968.191319444442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45968.191319444442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45968.191319444442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45968.191319444442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45968.191319444442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45968.191319444442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45968.191319444442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45968.191319444442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45968.191319444442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45968.191319444442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45968.191319444442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45968.191319444442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45968.191319444442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45968.191319444442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45968.191319444442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45968.191319444442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45968.191319444442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45968.191319444442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45968.191319444442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45968.191319444442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45968.191319444442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45968.191319444442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45968.191319444442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45968.191319444442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45968.191319444442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45968.191319444442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45968.191319444442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45968.191319444442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45968.191319444442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45968.191319444442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45968.191319444442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45968.191319444442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45968.191319444442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45968.191319444442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45968.191319444442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45968.191319444442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45968.191319444442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45968.191319444442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45968.191319444442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45968.191319444442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45968.191319444442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45968.191319444442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45968.191319444442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45968.191319444442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45968.191319444442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45968.191319444442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45968.191319444442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45968.191319444442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45968.191319444442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45968.191319444442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45968.191319444442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45968.191319444442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45968.191319444442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45968.191319444442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45968.191319444442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45968.191319444442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45968.191319444442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45968.191319444442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45968.191319444442</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45968.191319444442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45968.191319444442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45968.191319444442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45968.191319444442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45968.191319444442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45968.191319444442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45968.191319444442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45968.191319444442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45968.191319444442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45968.191319444442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45968.191319444442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45968.191319444442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45968.191319444442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45968.191319444442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45968.191319444442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45968.191319444442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45968.191319444442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45968.191319444442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45968.191319444442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45968.191319444442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45968.191319444442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45968.191319444442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45968.191319444442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45968.191319444442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45968.191319444442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45968.191319444442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45968.191319444442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45968.191319444442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45968.191319444442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45968.191319444442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45968.191319444442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45968.191319444442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45968.191319444442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45968.191319444442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45968.191319444442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45968.191319444442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45968.191319444442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45968.191319444442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45968.191319444442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45968.191319444442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45968.191319444442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45968.191319444442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45968.191319444442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45968.191319444442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45968.191319444442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45968.191319444442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45968.191319444442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45968.191319444442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45968.191319444442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45968.191319444442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45968.191319444442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45968.191319444442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45968.191319444442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45968.191319444442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45968.191319444442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45968.191319444442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45968.191319444442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45968.191319444442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45968.191319444442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45968.191319444442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45968.191319444442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45968.191319444442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45968.191319444442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45968.191319444442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45968.191319444442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45968.191319444442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45968.191319444442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45968.191319444442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45968.191319444442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45968.191319444442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45968.191319444442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45968.191319444442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45968.191319444442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45968.191319444442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45968.191319444442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45968.191319444442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45968.191319444442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45968.191319444442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45968.191319444442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45968.191319444442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45968.191319444442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45968.191319444442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45968.191319444442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45968.191319444442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45968.191319444442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45968.191319444442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45968.191319444442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45968.191319444442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45968.191319444442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45968.191319444442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45968.191319444442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45968.191319444442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45968.191319444442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45968.191319444442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45968.191319444442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45968.191319444442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45968.191319444442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45968.191319444442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45968.191319444442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45968.191319444442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45968.191319444442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45968.191319444442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45968.191319444442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45968.191319444442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45968.191319444442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45968.191319444442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45968.191319444442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45968.191319444442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45968.191319444442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45968.191319444442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45968.191319444442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45968.191319444442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45968.191319444442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45968.191319444442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45968.191319444442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45968.191319444442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45968.191319444442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45968.191319444442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45968.191319444442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45968.191319444442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45968.191319444442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45968.191319444442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45968.191319444442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45968.191319444442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45968.191319444442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45968.191319444442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45968.191319444442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45968.191319444442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45968.191319444442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45968.191319444442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45968.191319444442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45968.191319444442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45968.191319444442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45968.191319444442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45968.191319444442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45968.191319444442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45968.191319444442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45968.191319444442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45968.191319444442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45968.191319444442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45968.191319444442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45968.191319444442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45968.191319444442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45968.191319444442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45968.191319444442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45968.191319444442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45968.191319444442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45968.191319444442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45968.191319444442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45968.191319444442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45968.191319444442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45968.191319444442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45968.191319444442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45968.191319444442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45968.191319444442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45968.191319444442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45968.191319444442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45968.191319444442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45968.191319444442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45968.191319444442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45968.191319444442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45968.191319444442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45968.191319444442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45968.191319444442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45968.191319444442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45968.191319444442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45968.191319444442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45968.191319444442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45968.191319444442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45968.191319444442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45968.191319444442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45968.191319444442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45968.191319444442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45968.191319444442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45968.191319444442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45968.191319444442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45968.191319444442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45968.191319444442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45968.191319444442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45968.191319444442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45968.191319444442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45968.191319444442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45968.191319444442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45968.191319444442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45968.191319444442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45968.191319444442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45968.191319444442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45968.191319444442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45968.191319444442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45968.191319444442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45968.191319444442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45968.191319444442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45968.191319444442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45968.191319444442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45968.191319444442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45968.191319444442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45968.191319444442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45968.191319444442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45968.191319444442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45968.191319444442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45968.191319444442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45968.191319444442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45968.191319444442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45968.191319444442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45968.191319444442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45968.191319444442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45968.191319444442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45968.191319444442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45968.191319444442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45968.191319444442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45968.191319444442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45968.191319444442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45968.191319444442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45968.191319444442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45968.191319444442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45968.191319444442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45968.191319444442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45968.191319444442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45968.191319444442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45968.191319444442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45968.191319444442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45968.191319444442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45968.191319444442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45968.191319444442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45968.191319444442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45968.191319444442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45968.191319444442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45968.191319444442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45968.191319444442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45968.191319444442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45968.191319444442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45968.191319444442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45968.191319444442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45968.191319444442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45968.191319444442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45968.191319444442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45968.191319444442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45968.191319444442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45968.191319444442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45968.191319444442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45968.191319444442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45968.191319444442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45968.191319444442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45968.191319444442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45968.191319444442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45968.191319444442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45968.191319444442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45968.191319444442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45968.191319444442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45968.191319444442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45968.191319444442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45968.191319444442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45968.191319444442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45968.191319444442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45968.191319444442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45968.191319444442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45968.191319444442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45968.191319444442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45968.191319444442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45968.191319444442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45968.191319444442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45968.191319444442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45968.191319444442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45968.191319444442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45968.191319444442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45968.191319444442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45968.191319444442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45968.191319444442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45968.191319444442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45968.191319444442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45968.191319444442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45968.191319444442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45968.191319444442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45968.191319444442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45968.191319444442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45968.191319444442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45968.191319444442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45968.191319444442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45968.191319444442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45968.191319444442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45968.191319444442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45968.191319444442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45968.191319444442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45968.191319444442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45968.191319444442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45968.191319444442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45968.191319444442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45968.191319444442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45968.191319444442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45968.191319444442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45968.191319444442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45968.191319444442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45968.191319444442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45968.191319444442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45968.191319444442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45968.191319444442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45968.191319444442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45968.191319444442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45968.191319444442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45968.191319444442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45968.191319444442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45968.191319444442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45968.191319444442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45968.191319444442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45968.191319444442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45968.191319444442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45968.191319444442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45968.191319444442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45968.191319444442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45968.191319444442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45968.191319444442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45968.191319444442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45968.191319444442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45968.191319444442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45968.191319444442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45968.191319444442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45968.191319444442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45968.191319444442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45968.191319444442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45968.191319444442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45968.191319444442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45968.191319444442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45968.191319444442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45968.191319444442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45968.191319444442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45968.191319444442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45968.191319444442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45968.191319444442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45968.191319444442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45968.191319444442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45968.191319444442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45968.191319444442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45968.191319444442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45968.191319444442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45968.191319444442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45968.191319444442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45968.191319444442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45968.191319444442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45968.191319444442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45968.191319444442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45968.191319444442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45968.191319444442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45968.191319444442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45968.191319444442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45968.191319444442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45968.191319444442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45968.191319444442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45968.191319444442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45968.191319444442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45968.191319444442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45968.191319444442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45968.191319444442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45968.191319444442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45968.191319444442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45968.191319444442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45968.191319444442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45968.191319444442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45968.191319444442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45968.191319444442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45968.191319444442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45968.191319444442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45968.191319444442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45968.191319444442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45968.191319444442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45968.191319444442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45968.191319444442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45968.191319444442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45968.191319444442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45968.191319444442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45968.191319444442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45968.191319444442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45968.191319444442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45968.191319444442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45968.191319444442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45968.191319444442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45968.191319444442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45968.191319444442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45968.191319444442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45968.191319444442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45968.191319444442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45968.191319444442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45968.191319444442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45968.191319444442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45968.191319444442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45968.191319444442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45968.191319444442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45968.191319444442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45968.191319444442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45968.191319444442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45968.191319444442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45968.191319444442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45968.191319444442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45968.191319444442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45968.191319444442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45968.191319444442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45968.191319444442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45968.191319444442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45968.191319444442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45968.191319444442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45968.191319444442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45968.191319444442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45968.191319444442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45968.191319444442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45968.191319444442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45968.191319444442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45968.191319444442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45968.191319444442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45968.191319444442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45968.191319444442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45968.191319444442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45968.191319444442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45968.191319444442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45968.191319444442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45968.191319444442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45968.191319444442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45968.191319444442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45968.191319444442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45968.191319444442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45968.191319444442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45968.191319444442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45968.191319444442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45968.191319444442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45968.191319444442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45968.191319444442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45968.191319444442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45968.191319444442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45968.191319444442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45968.191319444442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45968.191319444442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45968.191319444442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45968.191319444442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45968.191319444442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45968.191319444442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45968.191319444442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45968.191319444442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45968.191319444442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45968.191319444442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45968.191319444442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45968.191319444442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45968.191319444442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45968.191319444442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45968.191319444442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45968.191319444442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45968.191319444442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45968.191319444442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45968.191319444442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45968.191319444442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45968.191319444442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45968.191319444442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45968.191319444442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45968.191319444442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45968.191319444442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45968.191319444442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45968.191319444442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45968.191319444442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45968.191319444442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45968.191319444442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45968.191319444442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45968.191319444442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45968.191319444442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45968.191319444442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45968.191319444442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45968.191319444442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45968.191319444442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45968.191319444442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45968.191319444442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45968.191319444442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45968.191319444442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45968.191319444442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45968.191319444442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45968.191319444442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45968.191319444442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45968.191319444442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45968.191319444442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45968.191319444442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45968.191319444442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45968.191319444442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45968.191319444442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45968.191319444442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45968.191319444442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45968.191319444442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45968.191319444442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45968.191319444442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45968.191319444442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45968.191319444442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45968.191319444442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45968.191319444442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45968.191319444442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45968.191319444442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45968.191319444442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45968.191319444442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45968.191319444442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45968.191319444442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45968.191319444442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45968.191319444442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45968.191319444442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45968.191319444442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45968.191319444442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45968.191319444442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45968.191319444442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45968.191319444442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45968.191319444442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45968.191319444442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45968.191319444442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45968.191319444442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45968.191319444442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45968.191319444442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45968.191319444442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45968.191319444442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45968.191319444442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45968.191319444442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45968.191319444442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45968.191319444442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45968.191319444442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45968.191319444442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45968.191319444442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45968.191319444442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45968.191319444442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45968.191319444442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45968.191319444442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45968.191319444442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45968.191319444442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45968.191319444442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45968.191319444442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45968.191319444442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45968.191319444442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45968.191319444442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45968.191319444442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45968.191319444442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45968.191319444442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45968.191319444442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45968.191319444442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45968.191319444442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45968.191319444442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45968.191319444442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45968.191319444442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45968.191319444442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45968.191319444442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45968.191319444442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45968.191319444442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45968.191319444442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45968.191319444442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45968.191319444442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45968.191319444442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45968.191319444442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45968.191319444442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45968.191319444442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45968.191319444442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45968.191319444442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45968.191319444442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45968.191319444442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45968.191319444442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45968.191319444442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45968.191319444442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45968.191319444442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45968.191319444442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45968.191319444442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45968.191319444442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45968.191319444442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45968.191319444442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45968.191319444442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45968.191319444442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45968.191319444442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45968.191319444442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45968.191319444442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45968.191319444442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45968.191319444442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45968.191319444442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45968.191319444442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45968.191319444442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45968.191319444442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45968.191319444442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45968.191319444442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45968.191319444442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45968.191319444442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45968.191319444442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45968.191319444442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45968.191319444442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45968.191319444442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45968.191319444442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45968.191319444442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45968.191319444442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45968.191319444442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45968.191319444442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45968.191319444442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45968.191319444442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45968.191319444442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45968.191319444442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45968.191319444442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45968.191319444442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45968.191319444442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45968.191319444442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45968.191319444442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45968.191319444442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45968.191319444442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45968.191319444442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45968.191319444442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45968.191319444442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45968.191319444442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45968.191319444442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45968.191319444442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45968.191319444442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45968.191319444442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45968.191319444442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45968.191319444442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45968.191319444442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45968.191319444442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45968.191319444442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45968.191319444442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45968.191319444442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45968.191319444442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45968.191319444442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45968.191319444442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45968.191319444442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45968.191319444442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45968.191319444442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45968.191319444442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45968.191319444442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45968.191319444442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45968.191319444442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45968.191319444442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45968.191319444442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45968.191319444442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45968.191319444442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45968.191319444442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45968.191319444442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45968.191319444442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45968.191319444442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45968.191319444442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45968.191319444442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45968.191319444442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45968.191319444442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45968.191319444442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45968.191319444442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45968.191319444442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45968.191319444442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45968.191319444442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45968.191319444442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45968.191319444442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45968.191319444442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45968.191319444442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45968.191319444442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45968.191319444442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45968.191319444442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45968.191319444442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45968.191319444442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45968.191319444442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45968.191319444442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45968.191319444442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45968.191319444442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45968.191319444442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45968.191319444442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45968.191319444442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45968.191319444442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45968.191319444442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45968.191319444442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45968.191319444442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45968.191319444442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45968.191319444442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45968.191319444442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45968.191319444442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45968.191319444442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45968.191319444442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45968.191319444442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45968.191319444442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45968.191319444442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45968.191319444442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45968.191319444442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45968.191319444442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45968.191319444442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45968.191319444442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45968.191319444442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45968.191319444442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45968.191319444442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45968.191319444442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45968.191319444442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45968.191319444442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45968.191319444442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45968.191319444442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45968.191319444442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45968.191319444442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45968.191319444442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45968.191319444442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45968.191319444442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45968.191319444442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45968.191319444442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45968.191319444442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45968.191319444442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45968.191319444442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45968.191319444442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45968.191319444442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45968.191319444442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45968.191319444442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45968.191319444442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45968.191319444442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45968.191319444442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45968.191319444442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45968.191319444442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45968.191319444442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45968.191319444442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45968.191319444442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45968.191319444442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45968.191319444442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45968.191319444442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45968.191319444442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45968.191319444442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45968.191319444442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45968.191319444442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45968.191319444442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45968.191319444442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45968.191319444442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45968.191319444442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45968.191319444442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45968.191319444442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45968.191319444442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45968.191319444442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45968.191319444442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45968.191319444442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45968.191319444442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45968.191319444442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45968.191319444442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45968.191319444442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45968.191319444442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45968.191319444442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45968.191319444442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45968.191319444442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45968.191319444442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45968.191319444442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45968.191319444442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45968.191319444442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45968.191319444442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45968.191319444442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45968.191319444442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45968.191319444442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45968.191319444442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45968.191319444442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45968.191319444442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45968.191319444442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45968.191319444442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45968.191319444442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45968.191319444442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45968.191319444442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45968.191319444442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45968.191319444442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45968.191319444442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45968.191319444442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45968.191319444442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45968.191319444442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45968.191319444442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45968.191319444442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45968.191319444442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45968.191319444442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45968.191319444442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45968.191319444442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45968.191319444442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45968.191319444442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45968.191319444442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45968.191319444442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45968.191319444442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45968.191319444442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45968.191319444442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45968.191319444442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45968.191319444442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45968.191319444442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45968.191319444442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45968.191319444442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45968.191319444442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45968.191319444442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45968.191319444442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45968.191319444442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45968.191319444442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45968.191319444442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45968.191319444442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45968.191319444442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45968.191319444442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45968.191319444442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45968.191319444442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45968.191319444442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45968.191319444442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45968.191319444442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45968.191319444442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45968.191319444442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45968.191319444442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45968.191319444442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45968.191319444442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45968.191319444442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45968.191319444442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45968.191319444442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45968.191319444442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45968.191319444442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45968.191319444442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45968.191319444442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45968.191319444442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45968.191319444442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45968.191319444442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45968.191319444442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45968.191319444442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45968.191319444442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45968.191319444442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45968.191319444442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45968.191319444442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45968.191319444442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45968.191319444442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45968.191319444442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45968.191319444442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45968.191319444442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45968.191319444442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45968.191319444442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45968.191319444442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45968.191319444442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45968.191319444442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45968.191319444442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45968.191319444442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45968.191319444442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45968.191319444442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45968.191319444442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45968.191319444442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45968.191319444442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45968.191319444442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45968.191319444442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45968.191319444442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45968.191319444442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45968.191319444442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45968.191319444442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45968.191319444442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45968.191319444442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45968.191319444442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45968.191319444442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45968.191319444442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45968.191319444442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45968.191319444442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45968.191319444442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45968.191319444442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45968.191319444442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45968.191319444442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45968.191319444442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45968.191319444442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45968.191319444442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45968.191319444442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45968.191319444442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45968.191319444442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45968.191319444442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45968.191319444442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45968.191319444442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45968.191319444442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45968.191319444442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45968.191319444442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45968.191319444442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45968.191319444442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45968.191319444442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45968.191319444442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45968.191319444442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45968.191319444442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45968.191319444442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45968.191319444442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45968.191319444442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45968.191319444442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45968.191319444442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45968.191319444442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45968.191319444442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45968.191319444442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45968.191319444442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45968.191319444442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45968.191319444442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45968.191319444442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45968.191319444442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45968.191319444442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45968.191319444442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45968.191319444442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45968.191319444442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45968.191319444442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45968.191319444442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45968.191319444442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45968.191319444442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45968.191319444442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45968.191319444442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45968.191319444442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45968.191319444442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45968.191319444442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45968.191319444442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45968.191319444442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45968.191319444442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45968.191319444442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45968.191319444442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45968.191319444442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45968.191319444442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45968.191319444442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45968.191319444442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45968.191319444442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45968.191319444442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45968.191319444442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45968.191319444442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45968.191319444442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45968.191319444442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45968.191319444442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45968.191319444442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45968.191319444442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45968.191319444442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45968.191319444442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45968.191319444442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45968.191319444442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45968.191319444442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45968.191319444442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45968.191319444442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45968.191319444442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45968.191319444442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45968.191319444442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45968.191319444442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45968.191319444442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45968.191319444442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45968.191319444442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45968.191319444442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45968.191319444442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45968.191319444442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45968.191319444442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45968.191319444442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45968.191319444442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45968.191319444442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45968.191319444442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45968.191319444442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45968.191319444442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45968.191319444442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45968.191319444442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45968.191319444442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45968.191319444442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45968.191319444442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45968.191319444442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45968.191319444442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45968.191319444442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45968.191319444442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45968.191319444442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45968.191319444442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45968.191319444442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45968.191319444442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45968.191319444442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45968.191319444442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45968.191319444442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45968.191319444442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45968.191319444442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45968.191319444442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45968.191319444442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45968.191319444442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45968.191319444442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45968.191319444442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45968.191319444442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45968.191319444442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45968.191319444442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45968.191319444442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45968.191319444442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45968.191319444442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45968.191319444442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45968.191319444442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45968.191319444442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45968.191319444442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45968.191319444442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45968.191319444442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45968.191319444442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45968.191319444442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45968.191319444442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45968.191319444442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45968.191319444442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45968.191319444442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45968.191319444442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45968.191319444442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45968.191319444442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45968.191319444442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45968.191319444442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45968.191319444442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45968.191319444442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45968.191319444442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45968.191319444442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45968.191319444442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45968.191319444442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45968.191319444442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45968.191319444442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45968.191319444442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45968.191319444442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45968.191319444442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45968.191319444442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45968.191319444442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45968.191319444442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45968.191319444442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45968.191319444442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45968.191319444442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45968.191319444442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45968.191319444442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45968.191319444442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45968.191319444442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45968.191319444442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45968.191319444442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45968.191319444442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45968.191319444442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45968.191319444442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45968.191319444442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45968.191319444442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45968.191319444442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45968.191319444442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45968.191319444442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45968.191319444442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45968.191319444442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45968.191319444442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45968.191319444442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45968.191319444442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45968.191319444442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45968.191319444442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45968.191319444442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45968.191319444442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45968.191319444442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45968.191319444442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45968.191319444442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45968.191319444442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45968.191319444442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45968.191319444442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45968.191319444442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45968.191319444442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45968.191319444442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45968.191319444442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45968.191319444442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45968.191319444442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45968.191319444442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45968.191319444442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45968.191319444442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45968.191319444442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45968.191319444442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45968.191319444442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45968.191319444442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45968.191319444442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45968.191319444442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45968.191319444442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45968.191319444442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45968.191319444442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45968.191319444442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45968.191319444442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45968.191319444442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45968.191319444442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45968.191319444442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45968.191319444442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45968.191319444442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45968.191319444442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45968.191319444442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45968.191319444442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45968.191319444442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45968.191319444442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45968.191319444442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45968.191319444442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45968.191319444442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45968.191319444442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45968.191319444442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45968.191319444442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45968.191319444442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45968.191319444442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45968.191319444442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45968.191319444442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45968.191319444442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45968.191319444442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45968.191319444442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45968.191319444442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45968.191319444442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45968.191319444442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45968.191319444442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45968.191319444442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45968.191319444442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264.71060185184615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1.0763888887595385E-2</v>
      </c>
      <c r="H3" s="112">
        <v>45968.175219907411</v>
      </c>
      <c r="I3" s="108" t="str">
        <f>IFERROR(VLOOKUP(D3,DB!A:F,6,0),"")</f>
        <v>SCECO</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45968.191319444442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45968.191319444442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45968.191319444442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45968.191319444442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45968.191319444442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45968.191319444442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45968.191319444442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45968.191319444442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45968.191319444442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45968.191319444442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45968.191319444442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45968.191319444442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45968.191319444442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45968.191319444442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45968.191319444442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45968.191319444442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45968.191319444442</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45968.191319444442</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45968.191319444442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45968.191319444442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45968.191319444442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45968.191319444442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45968.191319444442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45968.191319444442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45968.191319444442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45968.191319444442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45968.191319444442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45968.191319444442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45968.191319444442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45968.191319444442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45968.191319444442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45968.191319444442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45968.191319444442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45968.191319444442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45968.191319444442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45968.191319444442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45968.191319444442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45968.191319444442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45968.191319444442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45968.191319444442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45968.191319444442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45968.191319444442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45968.191319444442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45968.191319444442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45968.191319444442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45968.191319444442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45968.191319444442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45968.191319444442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45968.191319444442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45968.191319444442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45968.191319444442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45968.191319444442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45968.191319444442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45968.191319444442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45968.191319444442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45968.191319444442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45968.191319444442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45968.191319444442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45968.191319444442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45968.191319444442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45968.191319444442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45968.191319444442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45968.191319444442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45968.191319444442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45968.191319444442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45968.191319444442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45968.191319444442</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45968.191319444442</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45968.191319444442</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45968.191319444442</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45968.191319444442</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45968.191319444442</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45968.191319444442</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45968.191319444442</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45968.191319444442</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45968.191319444442</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45968.191319444442</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45968.191319444442</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45968.191319444442</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45968.191319444442</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45968.191319444442</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45968.191319444442</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45968.191319444442</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45968.191319444442</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45968.191319444442</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45968.191319444442</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45968.191319444442</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45968.191319444442</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45968.191319444442</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45968.191319444442</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45968.191319444442</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45968.191319444442</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45968.191319444442</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45968.191319444442</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45968.191319444442</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45968.191319444442</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45968.191319444442</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45968.191319444442</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45968.191319444442</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45968.191319444442</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45968.191319444442</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45968.191319444442</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45968.191319444442</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45968.191319444442</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45968.191319444442</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45968.191319444442</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45968.191319444442</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45968.191319444442</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45968.191319444442</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45968.191319444442</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45968.191319444442</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45968.191319444442</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45968.191319444442</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76.359259259254031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42.002442129625706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19.530208333329938</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0.35076388888410293</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1.3668981482624076E-2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1.0185185179580003E-2</v>
      </c>
      <c r="H7" s="132">
        <v>45968.175092592595</v>
      </c>
      <c r="I7" s="131" t="str">
        <f>IFERROR(VLOOKUP(D7,DB!A:F,6,0),"")</f>
        <v>SCECO</v>
      </c>
      <c r="J7" s="131" t="str">
        <f>IFERROR(VLOOKUP(D7,DB!A:G,7,0),"")</f>
        <v>Haj Removal</v>
      </c>
      <c r="K7" s="131" t="s">
        <v>39123</v>
      </c>
      <c r="L7" s="131" t="str">
        <f>IFERROR(VLOOKUP(D7,DB!A:I,9,0),"")</f>
        <v>Latis</v>
      </c>
    </row>
    <row r="8" spans="1:13" ht="15">
      <c r="A8" s="131"/>
      <c r="B8" s="131" t="str">
        <f>IFERROR(VLOOKUP(D8,DB!A:K,11,0),"")</f>
        <v>R5</v>
      </c>
      <c r="C8" s="131">
        <v>1</v>
      </c>
      <c r="D8" s="131" t="s">
        <v>35423</v>
      </c>
      <c r="E8" s="131" t="s">
        <v>39100</v>
      </c>
      <c r="F8" s="132"/>
      <c r="G8" s="133">
        <f ca="1">IFERROR(NOW()-F8,"")</f>
        <v>45968.191319444442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45968.191319444442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45968.191319444442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45968.191319444442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45968.191319444442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45968.191319444442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45968.191319444442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45968.191319444442</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45968.191319444442</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45968.191319444442</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45968.191319444442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45968.191319444442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45968.191319444442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45968.191319444442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45968.191319444442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45968.191319444442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45968.191319444442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45968.191319444442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45968.191319444442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45968.191319444442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45968.191319444442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45968.191319444442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45968.191319444442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45968.191319444442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45968.191319444442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45968.191319444442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45968.191319444442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45968.191319444442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45968.191319444442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45968.191319444442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45968.191319444442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45968.191319444442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45968.191319444442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45968.191319444442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45968.191319444442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45968.191319444442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45968.191319444442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45968.191319444442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45968.191319444442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45968.191319444442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45968.191319444442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45968.191319444442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45968.191319444442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45968.191319444442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45968.191319444442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45968.191319444442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45968.191319444442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45968.191319444442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45968.191319444442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45968.191319444442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45968.191319444442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45968.191319444442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45968.191319444442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45968.191319444442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45968.191319444442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45968.191319444442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45968.191319444442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45968.191319444442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45968.191319444442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45968.191319444442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45968.191319444442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45968.191319444442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45968.191319444442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45968.191319444442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45968.191319444442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45968.191319444442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45968.191319444442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45968.191319444442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45968.191319444442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45968.191319444442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45968.191319444442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45968.191319444442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45968.191319444442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45968.191319444442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45968.191319444442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45968.191319444442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45968.191319444442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45968.191319444442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45968.191319444442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45968.191319444442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45968.191319444442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45968.191319444442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45968.191319444442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45968.191319444442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45968.191319444442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45968.191319444442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45968.191319444442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45968.191319444442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45968.191319444442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45968.191319444442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45968.191319444442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45968.191319444442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45968.191319444442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45968.191319444442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45968.191319444442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45968.191319444442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45968.191319444442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45968.191319444442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45968.191319444442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45968.191319444442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45968.191319444442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45968.191319444442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45968.191319444442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45968.191319444442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45968.191319444442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45968.191319444442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45968.191319444442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45968.191319444442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45968.191319444442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45968.191319444442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45968.191319444442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45968.191319444442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45968.191319444442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45968.191319444442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45968.191319444442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45968.191319444442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45968.191319444442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45968.191319444442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45968.191319444442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45968.191319444442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45968.191319444442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45968.191319444442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45968.191319444442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45968.191319444442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45968.191319444442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45968.191319444442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45968.191319444442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45968.191319444442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45968.191319444442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45968.191319444442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45968.191319444442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45968.191319444442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45968.191319444442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45968.191319444442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45968.191319444442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45968.191319444442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45968.191319444442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45968.191319444442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45968.191319444442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45968.191319444442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45968.191319444442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45968.191319444442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45968.191319444442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45968.191319444442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45968.191319444442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45968.191319444442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45968.191319444442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45968.191319444442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45968.191319444442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45968.191319444442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45968.191319444442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45968.191319444442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45968.191319444442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45968.191319444442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45968.191319444442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45968.191319444442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45968.191319444442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45968.191319444442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45968.191319444442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45968.191319444442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45968.191319444442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45968.191319444442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45968.191319444442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45968.191319444442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45968.191319444442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45968.191319444442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45968.191319444442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45968.191319444442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45968.191319444442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45968.191319444442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45968.191319444442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45968.191319444442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45968.191319444442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45968.191319444442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45968.191319444442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45968.191319444442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45968.191319444442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45968.191319444442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45968.191319444442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45968.191319444442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45968.191319444442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45968.191319444442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45968.191319444442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45968.191319444442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45968.191319444442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45968.191319444442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45968.191319444442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45968.191319444442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45968.191319444442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45968.191319444442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45968.191319444442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45968.191319444442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45968.191319444442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45968.191319444442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45968.191319444442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45968.191319444442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45968.191319444442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45968.191319444442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45968.191319444442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45968.191319444442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45968.191319444442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45968.191319444442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45968.191319444442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45968.191319444442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45968.191319444442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45968.191319444442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45968.191319444442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45968.191319444442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45968.191319444442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45968.191319444442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45968.191319444442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45968.191319444442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45968.191319444442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45968.191319444442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45968.191319444442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45968.191319444442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45968.191319444442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45968.191319444442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45968.191319444442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45968.191319444442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45968.191319444442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45968.191319444442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45968.191319444442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45968.191319444442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45968.191319444442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45968.191319444442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45968.191319444442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45968.191319444442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45968.191319444442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45968.191319444442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45968.191319444442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45968.191319444442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45968.191319444442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45968.191319444442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45968.191319444442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45968.191319444442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45968.191319444442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45968.191319444442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45968.191319444442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45968.191319444442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45968.191319444442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45968.191319444442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45968.191319444442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45968.191319444442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45968.191319444442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45968.191319444442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45968.191319444442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45968.191319444442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45968.191319444442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45968.191319444442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45968.191319444442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45968.191319444442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45968.191319444442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45968.191319444442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45968.191319444442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45968.191319444442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45968.191319444442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45968.191319444442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45968.191319444442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45968.191319444442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45968.191319444442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45968.191319444442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45968.191319444442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45968.191319444442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45968.191319444442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45968.191319444442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45968.191319444442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45968.191319444442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45968.191319444442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45968.191319444442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45968.191319444442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45968.191319444442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45968.191319444442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45968.191319444442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45968.191319444442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45968.191319444442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45968.191319444442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45968.191319444442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45968.191319444442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45968.191319444442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45968.191319444442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45968.191319444442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45968.191319444442</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45968.191319444442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45968.191319444442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45968.191319444442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45968.191319444442</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45968.191319444442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45968.191319444442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45968.191319444442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45968.191319444442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45968.191319444442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45968.191319444442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45968.191319444442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45968.191319444442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45968.191319444442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45968.191319444442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45968.191319444442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45968.191319444442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45968.191319444442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45968.191319444442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45968.191319444442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45968.191319444442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45968.191319444442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45968.191319444442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45968.191319444442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45968.191319444442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45968.191319444442</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